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90" windowWidth="11580" windowHeight="6810"/>
  </bookViews>
  <sheets>
    <sheet name="INDIVIDUEL" sheetId="9" r:id="rId1"/>
    <sheet name="PAR MOUILLAGE" sheetId="10" r:id="rId2"/>
    <sheet name="Feuil1" sheetId="11" r:id="rId3"/>
  </sheets>
  <definedNames>
    <definedName name="général">#REF!</definedName>
    <definedName name="_xlnm.Print_Area" localSheetId="0">INDIVIDUEL!$B$2:$L$69</definedName>
  </definedNames>
  <calcPr calcId="125725"/>
</workbook>
</file>

<file path=xl/calcChain.xml><?xml version="1.0" encoding="utf-8"?>
<calcChain xmlns="http://schemas.openxmlformats.org/spreadsheetml/2006/main">
  <c r="H63" i="9"/>
  <c r="I63"/>
  <c r="J63"/>
  <c r="L37" i="10"/>
  <c r="L25"/>
  <c r="A35"/>
  <c r="A36" s="1"/>
  <c r="A27"/>
  <c r="A28" s="1"/>
  <c r="A29" s="1"/>
  <c r="A30" s="1"/>
  <c r="A31" s="1"/>
  <c r="A32" s="1"/>
  <c r="A33" s="1"/>
  <c r="A16"/>
  <c r="A17" s="1"/>
  <c r="A18" s="1"/>
  <c r="A19" s="1"/>
  <c r="A20" s="1"/>
  <c r="A21" s="1"/>
  <c r="A22" s="1"/>
  <c r="A23" s="1"/>
  <c r="A24" s="1"/>
  <c r="A14"/>
  <c r="A2"/>
  <c r="A3" s="1"/>
  <c r="A4" s="1"/>
  <c r="A5" s="1"/>
  <c r="A6" s="1"/>
  <c r="A7" s="1"/>
  <c r="A8" s="1"/>
  <c r="A9" s="1"/>
  <c r="A10" s="1"/>
  <c r="A11" s="1"/>
  <c r="A12" i="11"/>
  <c r="A13" s="1"/>
  <c r="A14" s="1"/>
  <c r="A15" s="1"/>
  <c r="A16" s="1"/>
  <c r="A17" s="1"/>
  <c r="A18" s="1"/>
  <c r="A19" s="1"/>
  <c r="A20" s="1"/>
  <c r="A3"/>
  <c r="A4" s="1"/>
  <c r="A5" s="1"/>
  <c r="A6" s="1"/>
  <c r="A7" s="1"/>
  <c r="A8" s="1"/>
  <c r="A9" s="1"/>
  <c r="A10" s="1"/>
  <c r="L28" i="9"/>
  <c r="L33"/>
  <c r="L38"/>
  <c r="L45"/>
  <c r="L24"/>
  <c r="L20"/>
  <c r="L29"/>
  <c r="L47"/>
  <c r="L44"/>
  <c r="L43"/>
  <c r="L19"/>
  <c r="L42"/>
  <c r="L18"/>
  <c r="L41"/>
  <c r="L46"/>
  <c r="L31"/>
  <c r="L37"/>
  <c r="L21"/>
  <c r="L62"/>
  <c r="L61"/>
  <c r="L60"/>
  <c r="L59"/>
  <c r="L58"/>
  <c r="L23"/>
  <c r="L35"/>
  <c r="L17"/>
  <c r="L25"/>
  <c r="L57"/>
  <c r="L56"/>
  <c r="L55"/>
  <c r="L30"/>
  <c r="L22"/>
  <c r="L54"/>
  <c r="L36"/>
  <c r="L53"/>
  <c r="L16"/>
  <c r="L39"/>
  <c r="L40"/>
  <c r="L14"/>
  <c r="L32"/>
  <c r="L11"/>
  <c r="L52"/>
  <c r="L51"/>
  <c r="L50"/>
  <c r="L34"/>
  <c r="L12"/>
  <c r="L13"/>
  <c r="L26"/>
  <c r="L49"/>
  <c r="L27"/>
  <c r="L15"/>
  <c r="L48"/>
  <c r="I64" l="1"/>
  <c r="B11" l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L12" i="10"/>
  <c r="K5" i="11"/>
  <c r="K6" i="10"/>
  <c r="K24"/>
  <c r="K11" i="11"/>
  <c r="K28" i="10"/>
  <c r="K34"/>
  <c r="K5"/>
  <c r="K36"/>
  <c r="K2"/>
  <c r="K4"/>
  <c r="K17"/>
  <c r="K10" i="11"/>
  <c r="K16"/>
  <c r="K31" i="10"/>
  <c r="K10"/>
  <c r="K37"/>
  <c r="K27"/>
  <c r="K35"/>
  <c r="K8"/>
  <c r="K18" i="11"/>
  <c r="K9" i="10"/>
  <c r="K7" i="11"/>
  <c r="K7" i="10"/>
  <c r="K29"/>
  <c r="K6" i="11"/>
  <c r="K18" i="10"/>
  <c r="K32"/>
  <c r="K14"/>
  <c r="K30"/>
  <c r="K11"/>
  <c r="K19" i="11"/>
  <c r="K20"/>
  <c r="K33" i="10"/>
  <c r="K9" i="11"/>
  <c r="K3"/>
  <c r="K20" i="10"/>
  <c r="K21"/>
  <c r="K19"/>
  <c r="K4" i="11"/>
  <c r="K16" i="10"/>
  <c r="K3"/>
  <c r="K17" i="11"/>
  <c r="K13"/>
  <c r="K23" i="10"/>
  <c r="K8" i="11"/>
  <c r="K22" i="10"/>
  <c r="K15" i="11"/>
  <c r="K14"/>
  <c r="K15" i="10"/>
  <c r="K12" i="11"/>
</calcChain>
</file>

<file path=xl/comments1.xml><?xml version="1.0" encoding="utf-8"?>
<comments xmlns="http://schemas.openxmlformats.org/spreadsheetml/2006/main">
  <authors>
    <author>Laigle</author>
    <author>LANSERIA</author>
  </authors>
  <commentList>
    <comment ref="H8" authorId="0">
      <text>
        <r>
          <rPr>
            <sz val="8"/>
            <color indexed="81"/>
            <rFont val="Tahoma"/>
            <family val="2"/>
          </rPr>
          <t>AUTRE POISSON</t>
        </r>
      </text>
    </comment>
    <comment ref="I8" authorId="0">
      <text>
        <r>
          <rPr>
            <sz val="8"/>
            <color indexed="81"/>
            <rFont val="Tahoma"/>
            <family val="2"/>
          </rPr>
          <t xml:space="preserve">
LIEU,DAURADE, BALISTE, SOLE</t>
        </r>
      </text>
    </comment>
    <comment ref="J8" authorId="1">
      <text>
        <r>
          <rPr>
            <b/>
            <sz val="9"/>
            <color indexed="81"/>
            <rFont val="Tahoma"/>
            <family val="2"/>
          </rPr>
          <t xml:space="preserve">BAR, DAURADE ROYALE, BONITE, MAIGRE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<sst xmlns="http://schemas.openxmlformats.org/spreadsheetml/2006/main" count="393" uniqueCount="160">
  <si>
    <t>BATEAUX</t>
  </si>
  <si>
    <t>Classe I</t>
  </si>
  <si>
    <t>Classe II</t>
  </si>
  <si>
    <t>Poids en grammes</t>
  </si>
  <si>
    <t>Clas.</t>
  </si>
  <si>
    <t>Valeur points</t>
  </si>
  <si>
    <t>CLASSEMENT INDIVIDUEL</t>
  </si>
  <si>
    <t>Rep.</t>
  </si>
  <si>
    <t>NOM</t>
  </si>
  <si>
    <t>PRENOM</t>
  </si>
  <si>
    <t>Mouillages de MESQUER</t>
  </si>
  <si>
    <t>ORGANISE PAR LANSERIA</t>
  </si>
  <si>
    <t>Repères mouillages       KERCABELLEC:3   TOUL RU:2   LANSERIA: 1</t>
  </si>
  <si>
    <t xml:space="preserve"> Participants</t>
  </si>
  <si>
    <t>MOUILLAGE</t>
  </si>
  <si>
    <t>Poids total poisson</t>
  </si>
  <si>
    <t>LANSERIA</t>
  </si>
  <si>
    <t>Philippe</t>
  </si>
  <si>
    <t>TEINTURIER</t>
  </si>
  <si>
    <t>Christian</t>
  </si>
  <si>
    <t>Henri</t>
  </si>
  <si>
    <t>PINEL</t>
  </si>
  <si>
    <t>TOSNA</t>
  </si>
  <si>
    <t>Ti-Bout</t>
  </si>
  <si>
    <t>Geffray</t>
  </si>
  <si>
    <t>JEF</t>
  </si>
  <si>
    <t>Le Nair</t>
  </si>
  <si>
    <t>Michel</t>
  </si>
  <si>
    <t>LINDA</t>
  </si>
  <si>
    <t>BEASSE</t>
  </si>
  <si>
    <t>Yannick</t>
  </si>
  <si>
    <t>Kg</t>
  </si>
  <si>
    <t>CONCOURS DE PÊCHE DU 17 juillet 2021</t>
  </si>
  <si>
    <t>Classe III</t>
  </si>
  <si>
    <t>LEBOURSICAUD</t>
  </si>
  <si>
    <t>Yvon</t>
  </si>
  <si>
    <t xml:space="preserve">LEGALL </t>
  </si>
  <si>
    <t>LE VU</t>
  </si>
  <si>
    <t>LE GAL</t>
  </si>
  <si>
    <t>Catherine</t>
  </si>
  <si>
    <t>FIOLET</t>
  </si>
  <si>
    <t>BUONOMANO</t>
  </si>
  <si>
    <t>EMERIAU</t>
  </si>
  <si>
    <t>MICHELOT</t>
  </si>
  <si>
    <t>LE BOULAIRE</t>
  </si>
  <si>
    <t>LOTRIAN</t>
  </si>
  <si>
    <t>Fabien</t>
  </si>
  <si>
    <t>Yves</t>
  </si>
  <si>
    <t>Richard</t>
  </si>
  <si>
    <t>Regis</t>
  </si>
  <si>
    <t>Dominique</t>
  </si>
  <si>
    <t>Germain</t>
  </si>
  <si>
    <t>ROUAULT</t>
  </si>
  <si>
    <t>Marcel</t>
  </si>
  <si>
    <t>Stéphane</t>
  </si>
  <si>
    <t>BOLAN</t>
  </si>
  <si>
    <t>Rénald</t>
  </si>
  <si>
    <t>Bossiere</t>
  </si>
  <si>
    <t>Belbéoc'h</t>
  </si>
  <si>
    <t>Demigneux</t>
  </si>
  <si>
    <t>Quily</t>
  </si>
  <si>
    <t>Guillon</t>
  </si>
  <si>
    <t>Daval</t>
  </si>
  <si>
    <t>Cattura</t>
  </si>
  <si>
    <t>Sanmiquel</t>
  </si>
  <si>
    <t>Drouillay</t>
  </si>
  <si>
    <t>Cheminade</t>
  </si>
  <si>
    <t>Maurel</t>
  </si>
  <si>
    <t>Piaut</t>
  </si>
  <si>
    <t>Mandegou</t>
  </si>
  <si>
    <t>Bodard</t>
  </si>
  <si>
    <t>Hubert</t>
  </si>
  <si>
    <t xml:space="preserve">Jacques </t>
  </si>
  <si>
    <t>Francis</t>
  </si>
  <si>
    <t xml:space="preserve">Edouard </t>
  </si>
  <si>
    <t>Alain</t>
  </si>
  <si>
    <t>Claude</t>
  </si>
  <si>
    <t>Xavier</t>
  </si>
  <si>
    <t xml:space="preserve">Pierre </t>
  </si>
  <si>
    <t>Thierry</t>
  </si>
  <si>
    <t>Alexandre</t>
  </si>
  <si>
    <t xml:space="preserve">François </t>
  </si>
  <si>
    <t>Paddy</t>
  </si>
  <si>
    <t>Mari- Morgan</t>
  </si>
  <si>
    <t>Vent D'Ouest</t>
  </si>
  <si>
    <t>Valpo 1</t>
  </si>
  <si>
    <t>Courlis IV</t>
  </si>
  <si>
    <t>El Nino</t>
  </si>
  <si>
    <t>Poséidon II</t>
  </si>
  <si>
    <t>Picnic V</t>
  </si>
  <si>
    <t>Pet Fil</t>
  </si>
  <si>
    <t>Loup Yetu</t>
  </si>
  <si>
    <t>Ha Long</t>
  </si>
  <si>
    <t>Eros</t>
  </si>
  <si>
    <t>Valai</t>
  </si>
  <si>
    <t>Piedema</t>
  </si>
  <si>
    <t>CNQ</t>
  </si>
  <si>
    <t>MOIRANA</t>
  </si>
  <si>
    <t>VICTOR</t>
  </si>
  <si>
    <t>JEAN GABIN</t>
  </si>
  <si>
    <t>GIBSON</t>
  </si>
  <si>
    <t>BILOUTE</t>
  </si>
  <si>
    <t>KEREVEN</t>
  </si>
  <si>
    <t>AQUA TONKIR</t>
  </si>
  <si>
    <t xml:space="preserve">LE GALL </t>
  </si>
  <si>
    <t>REVE DE MER</t>
  </si>
  <si>
    <t>LIBERTY MARY</t>
  </si>
  <si>
    <t>AR VAG</t>
  </si>
  <si>
    <t>TAD KOZH</t>
  </si>
  <si>
    <t>ROLLAND</t>
  </si>
  <si>
    <t>KANUMERA</t>
  </si>
  <si>
    <t>TIM KEM</t>
  </si>
  <si>
    <t>SNOOPY 2</t>
  </si>
  <si>
    <t>HALLAY</t>
  </si>
  <si>
    <t>Rémond</t>
  </si>
  <si>
    <t>Martin</t>
  </si>
  <si>
    <t>AVICE</t>
  </si>
  <si>
    <t>Daniel</t>
  </si>
  <si>
    <t>BADAIRE</t>
  </si>
  <si>
    <t>André</t>
  </si>
  <si>
    <t>george</t>
  </si>
  <si>
    <t xml:space="preserve">BODEREAU </t>
  </si>
  <si>
    <t>Cezam</t>
  </si>
  <si>
    <t>Ercale 2</t>
  </si>
  <si>
    <t>Remora</t>
  </si>
  <si>
    <t>Amage</t>
  </si>
  <si>
    <t>L'Alexandra</t>
  </si>
  <si>
    <t>Maguy</t>
  </si>
  <si>
    <t>Ilona</t>
  </si>
  <si>
    <t>Pafalau 4</t>
  </si>
  <si>
    <t>Manolitou</t>
  </si>
  <si>
    <t>L'E Marina</t>
  </si>
  <si>
    <t xml:space="preserve">Lerouan </t>
  </si>
  <si>
    <t>Pierrette</t>
  </si>
  <si>
    <t>La Bulle</t>
  </si>
  <si>
    <t>Maleyo</t>
  </si>
  <si>
    <t>Ange des Mers</t>
  </si>
  <si>
    <t>HERVOUET</t>
  </si>
  <si>
    <t>LASSALLE</t>
  </si>
  <si>
    <t>MORINEAU</t>
  </si>
  <si>
    <t>LE BRAS</t>
  </si>
  <si>
    <t>LABBE</t>
  </si>
  <si>
    <t>LEDIOURION</t>
  </si>
  <si>
    <t>BIZEUL</t>
  </si>
  <si>
    <t>LLOBET</t>
  </si>
  <si>
    <t>ROUL</t>
  </si>
  <si>
    <t>CHAUVIN</t>
  </si>
  <si>
    <t>MARTIN</t>
  </si>
  <si>
    <t>MOREAU</t>
  </si>
  <si>
    <t>MERQUEL</t>
  </si>
  <si>
    <t>LETOURNEUX</t>
  </si>
  <si>
    <t>BASIC</t>
  </si>
  <si>
    <t>GAKLAPAGOS</t>
  </si>
  <si>
    <t>TIJU</t>
  </si>
  <si>
    <t>PELO</t>
  </si>
  <si>
    <t>Jacky</t>
  </si>
  <si>
    <t xml:space="preserve">LEROY </t>
  </si>
  <si>
    <t>Aain</t>
  </si>
  <si>
    <t>CLASSEMEMENT INTER MOUILLAGE</t>
  </si>
  <si>
    <t>LE TOUL RU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</si>
</sst>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#,##0_ ;\-#,##0\ "/>
    <numFmt numFmtId="166" formatCode="#,##0.000"/>
  </numFmts>
  <fonts count="2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4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4"/>
      <color rgb="FF00B050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5" fillId="2" borderId="14" xfId="0" quotePrefix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horizontal="center" vertical="center"/>
      <protection locked="0"/>
    </xf>
    <xf numFmtId="3" fontId="4" fillId="2" borderId="15" xfId="1" applyNumberFormat="1" applyFont="1" applyFill="1" applyBorder="1" applyAlignment="1" applyProtection="1">
      <alignment horizontal="center" vertical="center"/>
      <protection locked="0"/>
    </xf>
    <xf numFmtId="165" fontId="4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vertical="center"/>
    </xf>
    <xf numFmtId="0" fontId="1" fillId="0" borderId="0" xfId="0" applyFont="1" applyFill="1" applyProtection="1"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vertical="center"/>
    </xf>
    <xf numFmtId="0" fontId="5" fillId="2" borderId="4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Protection="1"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12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2" fillId="0" borderId="0" xfId="0" applyFont="1" applyFill="1" applyBorder="1" applyProtection="1"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center"/>
      <protection locked="0"/>
    </xf>
    <xf numFmtId="3" fontId="4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166" fontId="15" fillId="0" borderId="0" xfId="0" applyNumberFormat="1" applyFont="1" applyFill="1" applyAlignment="1" applyProtection="1">
      <alignment horizontal="right" vertical="center"/>
      <protection locked="0"/>
    </xf>
    <xf numFmtId="0" fontId="0" fillId="3" borderId="0" xfId="0" applyFill="1"/>
    <xf numFmtId="0" fontId="4" fillId="0" borderId="1" xfId="0" applyFont="1" applyBorder="1"/>
    <xf numFmtId="0" fontId="4" fillId="2" borderId="4" xfId="0" applyFont="1" applyFill="1" applyBorder="1" applyAlignment="1">
      <alignment vertical="center"/>
    </xf>
    <xf numFmtId="0" fontId="12" fillId="2" borderId="4" xfId="0" applyFont="1" applyFill="1" applyBorder="1" applyProtection="1">
      <protection locked="0"/>
    </xf>
    <xf numFmtId="0" fontId="1" fillId="2" borderId="4" xfId="0" applyFont="1" applyFill="1" applyBorder="1" applyAlignment="1">
      <alignment vertical="center"/>
    </xf>
    <xf numFmtId="0" fontId="5" fillId="2" borderId="8" xfId="0" quotePrefix="1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3" fontId="4" fillId="2" borderId="5" xfId="1" applyNumberFormat="1" applyFont="1" applyFill="1" applyBorder="1" applyAlignment="1" applyProtection="1">
      <alignment horizontal="center" vertical="center"/>
      <protection locked="0"/>
    </xf>
    <xf numFmtId="3" fontId="4" fillId="2" borderId="4" xfId="1" applyNumberFormat="1" applyFont="1" applyFill="1" applyBorder="1" applyAlignment="1" applyProtection="1">
      <alignment horizontal="center" vertical="center"/>
      <protection locked="0"/>
    </xf>
    <xf numFmtId="3" fontId="4" fillId="2" borderId="7" xfId="1" applyNumberFormat="1" applyFont="1" applyFill="1" applyBorder="1" applyAlignment="1" applyProtection="1">
      <alignment horizontal="center" vertical="center"/>
      <protection locked="0"/>
    </xf>
    <xf numFmtId="0" fontId="16" fillId="2" borderId="14" xfId="0" quotePrefix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center"/>
    </xf>
    <xf numFmtId="0" fontId="17" fillId="2" borderId="1" xfId="0" applyFont="1" applyFill="1" applyBorder="1" applyAlignment="1" applyProtection="1">
      <alignment vertical="center"/>
      <protection locked="0"/>
    </xf>
    <xf numFmtId="0" fontId="18" fillId="2" borderId="1" xfId="0" applyFont="1" applyFill="1" applyBorder="1" applyProtection="1">
      <protection locked="0"/>
    </xf>
    <xf numFmtId="0" fontId="17" fillId="2" borderId="4" xfId="0" applyFont="1" applyFill="1" applyBorder="1" applyAlignment="1" applyProtection="1">
      <alignment vertical="center"/>
      <protection locked="0"/>
    </xf>
    <xf numFmtId="0" fontId="19" fillId="2" borderId="14" xfId="0" quotePrefix="1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horizontal="left" vertical="center"/>
    </xf>
    <xf numFmtId="0" fontId="20" fillId="2" borderId="1" xfId="0" applyFont="1" applyFill="1" applyBorder="1" applyAlignment="1" applyProtection="1">
      <alignment vertical="center"/>
      <protection locked="0"/>
    </xf>
    <xf numFmtId="0" fontId="21" fillId="2" borderId="1" xfId="0" applyFont="1" applyFill="1" applyBorder="1" applyProtection="1">
      <protection locked="0"/>
    </xf>
    <xf numFmtId="0" fontId="16" fillId="2" borderId="8" xfId="0" quotePrefix="1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2" borderId="4" xfId="0" applyFont="1" applyFill="1" applyBorder="1" applyAlignment="1" applyProtection="1">
      <alignment vertical="center"/>
      <protection locked="0"/>
    </xf>
    <xf numFmtId="0" fontId="18" fillId="2" borderId="4" xfId="0" applyFont="1" applyFill="1" applyBorder="1" applyProtection="1">
      <protection locked="0"/>
    </xf>
    <xf numFmtId="3" fontId="0" fillId="0" borderId="0" xfId="0" applyNumberFormat="1"/>
    <xf numFmtId="3" fontId="1" fillId="0" borderId="0" xfId="0" applyNumberFormat="1" applyFont="1"/>
    <xf numFmtId="0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/>
    <xf numFmtId="0" fontId="12" fillId="0" borderId="0" xfId="0" applyFont="1"/>
    <xf numFmtId="0" fontId="7" fillId="0" borderId="0" xfId="0" applyFont="1"/>
    <xf numFmtId="0" fontId="5" fillId="0" borderId="0" xfId="0" applyFont="1"/>
    <xf numFmtId="0" fontId="22" fillId="2" borderId="8" xfId="0" quotePrefix="1" applyFont="1" applyFill="1" applyBorder="1" applyAlignment="1" applyProtection="1">
      <alignment horizontal="center" vertical="center"/>
      <protection locked="0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23" fillId="2" borderId="4" xfId="0" applyFont="1" applyFill="1" applyBorder="1" applyAlignment="1">
      <alignment vertical="center"/>
    </xf>
    <xf numFmtId="0" fontId="24" fillId="2" borderId="4" xfId="0" applyFont="1" applyFill="1" applyBorder="1" applyProtection="1">
      <protection locked="0"/>
    </xf>
    <xf numFmtId="0" fontId="25" fillId="2" borderId="4" xfId="0" applyFont="1" applyFill="1" applyBorder="1" applyAlignment="1">
      <alignment vertical="center"/>
    </xf>
    <xf numFmtId="0" fontId="22" fillId="2" borderId="14" xfId="0" quotePrefix="1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5" fillId="2" borderId="1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3" fillId="0" borderId="1" xfId="0" applyFont="1" applyBorder="1"/>
    <xf numFmtId="0" fontId="23" fillId="2" borderId="1" xfId="0" applyFont="1" applyFill="1" applyBorder="1" applyProtection="1">
      <protection locked="0"/>
    </xf>
    <xf numFmtId="0" fontId="23" fillId="0" borderId="1" xfId="0" applyFont="1" applyBorder="1" applyAlignment="1">
      <alignment horizontal="left" vertical="center"/>
    </xf>
    <xf numFmtId="0" fontId="24" fillId="2" borderId="1" xfId="0" applyFont="1" applyFill="1" applyBorder="1" applyProtection="1">
      <protection locked="0"/>
    </xf>
    <xf numFmtId="0" fontId="23" fillId="0" borderId="0" xfId="0" applyFont="1" applyAlignment="1">
      <alignment horizontal="left" vertical="center"/>
    </xf>
    <xf numFmtId="0" fontId="25" fillId="2" borderId="1" xfId="0" applyFont="1" applyFill="1" applyBorder="1" applyAlignment="1">
      <alignment vertical="center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Protection="1">
      <protection locked="0"/>
    </xf>
    <xf numFmtId="0" fontId="23" fillId="2" borderId="4" xfId="0" applyFont="1" applyFill="1" applyBorder="1" applyAlignment="1" applyProtection="1">
      <alignment vertical="center"/>
      <protection locked="0"/>
    </xf>
    <xf numFmtId="0" fontId="25" fillId="0" borderId="3" xfId="0" applyFont="1" applyBorder="1" applyAlignment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topLeftCell="A31" workbookViewId="0">
      <selection activeCell="D76" sqref="D76"/>
    </sheetView>
  </sheetViews>
  <sheetFormatPr baseColWidth="10" defaultRowHeight="15"/>
  <cols>
    <col min="2" max="2" width="8.28515625" customWidth="1"/>
    <col min="3" max="3" width="7.85546875" customWidth="1"/>
    <col min="4" max="4" width="20.140625" style="32" customWidth="1"/>
    <col min="5" max="5" width="12.85546875" customWidth="1"/>
    <col min="6" max="6" width="25.140625" style="30" customWidth="1"/>
    <col min="7" max="7" width="15.42578125" customWidth="1"/>
  </cols>
  <sheetData>
    <row r="1" spans="1:13" ht="18.75" thickBot="1">
      <c r="B1" s="2"/>
      <c r="C1" s="3"/>
      <c r="D1" s="20"/>
      <c r="E1" s="20"/>
      <c r="F1" s="33"/>
      <c r="G1" s="18"/>
      <c r="H1" s="1"/>
      <c r="I1" s="1"/>
      <c r="J1" s="1"/>
      <c r="K1" s="1"/>
      <c r="L1" s="4"/>
    </row>
    <row r="2" spans="1:13" ht="27" thickTop="1">
      <c r="B2" s="106" t="s">
        <v>10</v>
      </c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3" ht="18">
      <c r="B3" s="109" t="s">
        <v>32</v>
      </c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3" ht="18">
      <c r="B4" s="109" t="s">
        <v>11</v>
      </c>
      <c r="C4" s="110"/>
      <c r="D4" s="110"/>
      <c r="E4" s="110"/>
      <c r="F4" s="110"/>
      <c r="G4" s="110"/>
      <c r="H4" s="110"/>
      <c r="I4" s="110"/>
      <c r="J4" s="110"/>
      <c r="K4" s="110"/>
      <c r="L4" s="111"/>
    </row>
    <row r="5" spans="1:13" ht="18">
      <c r="B5" s="112" t="s">
        <v>12</v>
      </c>
      <c r="C5" s="113"/>
      <c r="D5" s="113"/>
      <c r="E5" s="113"/>
      <c r="F5" s="113"/>
      <c r="G5" s="113"/>
      <c r="H5" s="113"/>
      <c r="I5" s="113"/>
      <c r="J5" s="113"/>
      <c r="K5" s="113"/>
      <c r="L5" s="114"/>
    </row>
    <row r="6" spans="1:13" ht="24.75" customHeight="1" thickBot="1">
      <c r="B6" s="115" t="s">
        <v>6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1:13" ht="18.75" customHeight="1" thickTop="1">
      <c r="B7" s="118" t="s">
        <v>4</v>
      </c>
      <c r="C7" s="119" t="s">
        <v>7</v>
      </c>
      <c r="D7" s="120" t="s">
        <v>0</v>
      </c>
      <c r="E7" s="25" t="s">
        <v>14</v>
      </c>
      <c r="F7" s="121" t="s">
        <v>8</v>
      </c>
      <c r="G7" s="122" t="s">
        <v>9</v>
      </c>
      <c r="H7" s="101" t="s">
        <v>3</v>
      </c>
      <c r="I7" s="102"/>
      <c r="J7" s="102"/>
      <c r="K7" s="103"/>
      <c r="L7" s="104" t="s">
        <v>5</v>
      </c>
    </row>
    <row r="8" spans="1:13" ht="15" customHeight="1">
      <c r="B8" s="118"/>
      <c r="C8" s="119"/>
      <c r="D8" s="120"/>
      <c r="E8" s="21"/>
      <c r="F8" s="121"/>
      <c r="G8" s="122"/>
      <c r="H8" s="5" t="s">
        <v>1</v>
      </c>
      <c r="I8" s="6" t="s">
        <v>2</v>
      </c>
      <c r="J8" s="6" t="s">
        <v>33</v>
      </c>
      <c r="K8" s="7"/>
      <c r="L8" s="104"/>
    </row>
    <row r="9" spans="1:13" ht="15" customHeight="1">
      <c r="B9" s="118"/>
      <c r="C9" s="119"/>
      <c r="D9" s="120"/>
      <c r="E9" s="42"/>
      <c r="F9" s="121"/>
      <c r="G9" s="122"/>
      <c r="H9" s="38"/>
      <c r="I9" s="41"/>
      <c r="J9" s="41"/>
      <c r="K9" s="39"/>
      <c r="L9" s="104"/>
    </row>
    <row r="10" spans="1:13" ht="15" customHeight="1">
      <c r="B10" s="118"/>
      <c r="C10" s="119"/>
      <c r="D10" s="120"/>
      <c r="E10" s="21"/>
      <c r="F10" s="121"/>
      <c r="G10" s="122"/>
      <c r="H10" s="8">
        <v>1</v>
      </c>
      <c r="I10" s="9">
        <v>3</v>
      </c>
      <c r="J10" s="9">
        <v>5</v>
      </c>
      <c r="K10" s="10"/>
      <c r="L10" s="104"/>
    </row>
    <row r="11" spans="1:13" ht="15" customHeight="1">
      <c r="B11" s="79">
        <f>+B10+1</f>
        <v>1</v>
      </c>
      <c r="C11" s="80">
        <v>1</v>
      </c>
      <c r="D11" s="81" t="s">
        <v>97</v>
      </c>
      <c r="E11" s="81" t="s">
        <v>16</v>
      </c>
      <c r="F11" s="82" t="s">
        <v>37</v>
      </c>
      <c r="G11" s="83" t="s">
        <v>47</v>
      </c>
      <c r="H11" s="52">
        <v>720</v>
      </c>
      <c r="I11" s="53">
        <v>5480</v>
      </c>
      <c r="J11" s="53"/>
      <c r="K11" s="37"/>
      <c r="L11" s="54">
        <f t="shared" ref="L11:L42" si="0">(($H11*$H$10)+($I11*$I$10)+($J11*$J$10)+($K11*$K$10))</f>
        <v>17160</v>
      </c>
    </row>
    <row r="12" spans="1:13" ht="15" customHeight="1">
      <c r="B12" s="84">
        <f>+B11+1</f>
        <v>2</v>
      </c>
      <c r="C12" s="85">
        <v>1</v>
      </c>
      <c r="D12" s="86" t="s">
        <v>101</v>
      </c>
      <c r="E12" s="86" t="s">
        <v>16</v>
      </c>
      <c r="F12" s="87" t="s">
        <v>40</v>
      </c>
      <c r="G12" s="88" t="s">
        <v>48</v>
      </c>
      <c r="H12" s="14"/>
      <c r="I12" s="14">
        <v>5560</v>
      </c>
      <c r="J12" s="14"/>
      <c r="K12" s="14"/>
      <c r="L12" s="15">
        <f t="shared" si="0"/>
        <v>16680</v>
      </c>
    </row>
    <row r="13" spans="1:13" ht="15" customHeight="1">
      <c r="B13" s="84">
        <f t="shared" ref="B13:B40" si="1">+B12+1</f>
        <v>3</v>
      </c>
      <c r="C13" s="85">
        <v>1</v>
      </c>
      <c r="D13" s="89" t="s">
        <v>100</v>
      </c>
      <c r="E13" s="86" t="s">
        <v>16</v>
      </c>
      <c r="F13" s="90" t="s">
        <v>42</v>
      </c>
      <c r="G13" s="89" t="s">
        <v>49</v>
      </c>
      <c r="H13" s="14">
        <v>14000</v>
      </c>
      <c r="I13" s="14"/>
      <c r="J13" s="14"/>
      <c r="K13" s="14"/>
      <c r="L13" s="15">
        <f t="shared" si="0"/>
        <v>14000</v>
      </c>
    </row>
    <row r="14" spans="1:13" ht="18">
      <c r="B14" s="84">
        <f t="shared" si="1"/>
        <v>4</v>
      </c>
      <c r="C14" s="85">
        <v>1</v>
      </c>
      <c r="D14" s="91"/>
      <c r="E14" s="86" t="s">
        <v>16</v>
      </c>
      <c r="F14" s="90" t="s">
        <v>36</v>
      </c>
      <c r="G14" s="88" t="s">
        <v>46</v>
      </c>
      <c r="H14" s="14">
        <v>340</v>
      </c>
      <c r="I14" s="14">
        <v>4280</v>
      </c>
      <c r="J14" s="14"/>
      <c r="K14" s="14"/>
      <c r="L14" s="15">
        <f t="shared" si="0"/>
        <v>13180</v>
      </c>
      <c r="M14" s="37"/>
    </row>
    <row r="15" spans="1:13" ht="18">
      <c r="A15" s="44"/>
      <c r="B15" s="84">
        <f t="shared" si="1"/>
        <v>5</v>
      </c>
      <c r="C15" s="85">
        <v>1</v>
      </c>
      <c r="D15" s="89" t="s">
        <v>28</v>
      </c>
      <c r="E15" s="86" t="s">
        <v>16</v>
      </c>
      <c r="F15" s="90" t="s">
        <v>29</v>
      </c>
      <c r="G15" s="88" t="s">
        <v>30</v>
      </c>
      <c r="H15" s="14"/>
      <c r="I15" s="14"/>
      <c r="J15" s="14">
        <v>2400</v>
      </c>
      <c r="K15" s="14"/>
      <c r="L15" s="15">
        <f t="shared" si="0"/>
        <v>12000</v>
      </c>
      <c r="M15" s="37"/>
    </row>
    <row r="16" spans="1:13" ht="18">
      <c r="A16" s="44"/>
      <c r="B16" s="84">
        <f t="shared" si="1"/>
        <v>6</v>
      </c>
      <c r="C16" s="85">
        <v>1</v>
      </c>
      <c r="D16" s="86" t="s">
        <v>110</v>
      </c>
      <c r="E16" s="86" t="s">
        <v>16</v>
      </c>
      <c r="F16" s="90" t="s">
        <v>109</v>
      </c>
      <c r="G16" s="92" t="s">
        <v>115</v>
      </c>
      <c r="H16" s="14"/>
      <c r="I16" s="14">
        <v>3440</v>
      </c>
      <c r="J16" s="14"/>
      <c r="K16" s="14"/>
      <c r="L16" s="15">
        <f t="shared" si="0"/>
        <v>10320</v>
      </c>
      <c r="M16" s="37"/>
    </row>
    <row r="17" spans="1:13" ht="18">
      <c r="A17" s="44"/>
      <c r="B17" s="84">
        <f t="shared" si="1"/>
        <v>7</v>
      </c>
      <c r="C17" s="85">
        <v>2</v>
      </c>
      <c r="D17" s="93" t="s">
        <v>90</v>
      </c>
      <c r="E17" s="89" t="s">
        <v>96</v>
      </c>
      <c r="F17" s="94" t="s">
        <v>65</v>
      </c>
      <c r="G17" s="89" t="s">
        <v>27</v>
      </c>
      <c r="H17" s="14"/>
      <c r="I17" s="14">
        <v>3440</v>
      </c>
      <c r="J17" s="14"/>
      <c r="K17" s="14"/>
      <c r="L17" s="15">
        <f t="shared" si="0"/>
        <v>10320</v>
      </c>
      <c r="M17" s="37"/>
    </row>
    <row r="18" spans="1:13" ht="18">
      <c r="A18" s="44"/>
      <c r="B18" s="84">
        <f t="shared" si="1"/>
        <v>8</v>
      </c>
      <c r="C18" s="85">
        <v>3</v>
      </c>
      <c r="D18" s="93" t="s">
        <v>126</v>
      </c>
      <c r="E18" s="89" t="s">
        <v>149</v>
      </c>
      <c r="F18" s="94" t="s">
        <v>141</v>
      </c>
      <c r="G18" s="89"/>
      <c r="H18" s="14"/>
      <c r="I18" s="14"/>
      <c r="J18" s="14">
        <v>1740</v>
      </c>
      <c r="K18" s="14"/>
      <c r="L18" s="15">
        <f t="shared" si="0"/>
        <v>8700</v>
      </c>
    </row>
    <row r="19" spans="1:13" ht="18">
      <c r="A19" s="44"/>
      <c r="B19" s="84">
        <f t="shared" si="1"/>
        <v>9</v>
      </c>
      <c r="C19" s="85">
        <v>3</v>
      </c>
      <c r="D19" s="93" t="s">
        <v>128</v>
      </c>
      <c r="E19" s="89" t="s">
        <v>149</v>
      </c>
      <c r="F19" s="94" t="s">
        <v>143</v>
      </c>
      <c r="G19" s="89"/>
      <c r="H19" s="14">
        <v>1260</v>
      </c>
      <c r="I19" s="14">
        <v>600</v>
      </c>
      <c r="J19" s="14">
        <v>1000</v>
      </c>
      <c r="K19" s="14"/>
      <c r="L19" s="15">
        <f t="shared" si="0"/>
        <v>8060</v>
      </c>
    </row>
    <row r="20" spans="1:13" ht="18">
      <c r="A20" s="44"/>
      <c r="B20" s="84">
        <f t="shared" si="1"/>
        <v>10</v>
      </c>
      <c r="C20" s="85">
        <v>3</v>
      </c>
      <c r="D20" s="93" t="s">
        <v>133</v>
      </c>
      <c r="E20" s="89" t="s">
        <v>149</v>
      </c>
      <c r="F20" s="94" t="s">
        <v>21</v>
      </c>
      <c r="G20" s="89"/>
      <c r="H20" s="14">
        <v>8000</v>
      </c>
      <c r="I20" s="14"/>
      <c r="J20" s="14"/>
      <c r="K20" s="14"/>
      <c r="L20" s="15">
        <f t="shared" si="0"/>
        <v>8000</v>
      </c>
    </row>
    <row r="21" spans="1:13" ht="18">
      <c r="A21" s="44"/>
      <c r="B21" s="84">
        <f t="shared" si="1"/>
        <v>11</v>
      </c>
      <c r="C21" s="85">
        <v>2</v>
      </c>
      <c r="D21" s="93" t="s">
        <v>89</v>
      </c>
      <c r="E21" s="89" t="s">
        <v>96</v>
      </c>
      <c r="F21" s="94" t="s">
        <v>64</v>
      </c>
      <c r="G21" s="89" t="s">
        <v>78</v>
      </c>
      <c r="H21" s="14"/>
      <c r="I21" s="14">
        <v>2500</v>
      </c>
      <c r="J21" s="14"/>
      <c r="K21" s="14"/>
      <c r="L21" s="15">
        <f t="shared" si="0"/>
        <v>7500</v>
      </c>
    </row>
    <row r="22" spans="1:13" ht="18">
      <c r="A22" s="44"/>
      <c r="B22" s="84">
        <f t="shared" si="1"/>
        <v>12</v>
      </c>
      <c r="C22" s="85">
        <v>2</v>
      </c>
      <c r="D22" s="95" t="s">
        <v>95</v>
      </c>
      <c r="E22" s="89" t="s">
        <v>96</v>
      </c>
      <c r="F22" s="94" t="s">
        <v>70</v>
      </c>
      <c r="G22" s="89" t="s">
        <v>81</v>
      </c>
      <c r="H22" s="14">
        <v>1340</v>
      </c>
      <c r="I22" s="14"/>
      <c r="J22" s="14">
        <v>980</v>
      </c>
      <c r="K22" s="14"/>
      <c r="L22" s="15">
        <f t="shared" si="0"/>
        <v>6240</v>
      </c>
    </row>
    <row r="23" spans="1:13" ht="18">
      <c r="B23" s="84">
        <f t="shared" si="1"/>
        <v>13</v>
      </c>
      <c r="C23" s="85">
        <v>2</v>
      </c>
      <c r="D23" s="93" t="s">
        <v>86</v>
      </c>
      <c r="E23" s="89" t="s">
        <v>96</v>
      </c>
      <c r="F23" s="94" t="s">
        <v>61</v>
      </c>
      <c r="G23" s="89" t="s">
        <v>75</v>
      </c>
      <c r="H23" s="14"/>
      <c r="I23" s="14"/>
      <c r="J23" s="14">
        <v>1180</v>
      </c>
      <c r="K23" s="14"/>
      <c r="L23" s="15">
        <f t="shared" si="0"/>
        <v>5900</v>
      </c>
    </row>
    <row r="24" spans="1:13" ht="18">
      <c r="B24" s="84">
        <f t="shared" si="1"/>
        <v>14</v>
      </c>
      <c r="C24" s="85">
        <v>3</v>
      </c>
      <c r="D24" s="93" t="s">
        <v>134</v>
      </c>
      <c r="E24" s="89" t="s">
        <v>149</v>
      </c>
      <c r="F24" s="94" t="s">
        <v>22</v>
      </c>
      <c r="G24" s="89"/>
      <c r="H24" s="14"/>
      <c r="I24" s="14">
        <v>1600</v>
      </c>
      <c r="J24" s="14"/>
      <c r="K24" s="14"/>
      <c r="L24" s="15">
        <f t="shared" si="0"/>
        <v>4800</v>
      </c>
    </row>
    <row r="25" spans="1:13" ht="18">
      <c r="B25" s="84">
        <f t="shared" si="1"/>
        <v>15</v>
      </c>
      <c r="C25" s="85">
        <v>2</v>
      </c>
      <c r="D25" s="93" t="s">
        <v>84</v>
      </c>
      <c r="E25" s="89" t="s">
        <v>96</v>
      </c>
      <c r="F25" s="94" t="s">
        <v>59</v>
      </c>
      <c r="G25" s="89" t="s">
        <v>73</v>
      </c>
      <c r="H25" s="14">
        <v>660</v>
      </c>
      <c r="I25" s="14">
        <v>1120</v>
      </c>
      <c r="J25" s="14"/>
      <c r="K25" s="14"/>
      <c r="L25" s="15">
        <f t="shared" si="0"/>
        <v>4020</v>
      </c>
    </row>
    <row r="26" spans="1:13" ht="18">
      <c r="B26" s="84">
        <f t="shared" si="1"/>
        <v>16</v>
      </c>
      <c r="C26" s="85">
        <v>1</v>
      </c>
      <c r="D26" s="89" t="s">
        <v>99</v>
      </c>
      <c r="E26" s="86" t="s">
        <v>16</v>
      </c>
      <c r="F26" s="90" t="s">
        <v>41</v>
      </c>
      <c r="G26" s="88" t="s">
        <v>19</v>
      </c>
      <c r="H26" s="14">
        <v>160</v>
      </c>
      <c r="I26" s="14">
        <v>1240</v>
      </c>
      <c r="J26" s="14"/>
      <c r="K26" s="14"/>
      <c r="L26" s="15">
        <f t="shared" si="0"/>
        <v>3880</v>
      </c>
    </row>
    <row r="27" spans="1:13" ht="18">
      <c r="B27" s="84">
        <f t="shared" si="1"/>
        <v>17</v>
      </c>
      <c r="C27" s="85">
        <v>1</v>
      </c>
      <c r="D27" s="89" t="s">
        <v>152</v>
      </c>
      <c r="E27" s="86" t="s">
        <v>16</v>
      </c>
      <c r="F27" s="90" t="s">
        <v>121</v>
      </c>
      <c r="G27" s="88" t="s">
        <v>120</v>
      </c>
      <c r="H27" s="14">
        <v>2400</v>
      </c>
      <c r="I27" s="14">
        <v>460</v>
      </c>
      <c r="J27" s="14"/>
      <c r="K27" s="14"/>
      <c r="L27" s="15">
        <f t="shared" si="0"/>
        <v>3780</v>
      </c>
    </row>
    <row r="28" spans="1:13" ht="18">
      <c r="B28" s="84">
        <f t="shared" si="1"/>
        <v>18</v>
      </c>
      <c r="C28" s="85">
        <v>1</v>
      </c>
      <c r="D28" s="93"/>
      <c r="E28" s="86" t="s">
        <v>16</v>
      </c>
      <c r="F28" s="94" t="s">
        <v>156</v>
      </c>
      <c r="G28" s="96" t="s">
        <v>157</v>
      </c>
      <c r="H28" s="14">
        <v>420</v>
      </c>
      <c r="I28" s="14">
        <v>1080</v>
      </c>
      <c r="J28" s="14"/>
      <c r="K28" s="14"/>
      <c r="L28" s="15">
        <f t="shared" si="0"/>
        <v>3660</v>
      </c>
    </row>
    <row r="29" spans="1:13" ht="18">
      <c r="B29" s="84">
        <f t="shared" si="1"/>
        <v>19</v>
      </c>
      <c r="C29" s="85">
        <v>3</v>
      </c>
      <c r="D29" s="93" t="s">
        <v>132</v>
      </c>
      <c r="E29" s="89" t="s">
        <v>149</v>
      </c>
      <c r="F29" s="94" t="s">
        <v>146</v>
      </c>
      <c r="G29" s="89"/>
      <c r="H29" s="14"/>
      <c r="I29" s="14">
        <v>1060</v>
      </c>
      <c r="J29" s="14"/>
      <c r="K29" s="14"/>
      <c r="L29" s="15">
        <f t="shared" si="0"/>
        <v>3180</v>
      </c>
    </row>
    <row r="30" spans="1:13" ht="18">
      <c r="B30" s="84">
        <f t="shared" si="1"/>
        <v>20</v>
      </c>
      <c r="C30" s="85">
        <v>2</v>
      </c>
      <c r="D30" s="93" t="s">
        <v>82</v>
      </c>
      <c r="E30" s="89" t="s">
        <v>96</v>
      </c>
      <c r="F30" s="94" t="s">
        <v>57</v>
      </c>
      <c r="G30" s="89" t="s">
        <v>71</v>
      </c>
      <c r="H30" s="14"/>
      <c r="I30" s="14">
        <v>860</v>
      </c>
      <c r="J30" s="14"/>
      <c r="K30" s="14"/>
      <c r="L30" s="15">
        <f t="shared" si="0"/>
        <v>2580</v>
      </c>
    </row>
    <row r="31" spans="1:13" ht="18">
      <c r="B31" s="84">
        <f t="shared" si="1"/>
        <v>21</v>
      </c>
      <c r="C31" s="85">
        <v>3</v>
      </c>
      <c r="D31" s="93" t="s">
        <v>123</v>
      </c>
      <c r="E31" s="89" t="s">
        <v>149</v>
      </c>
      <c r="F31" s="94" t="s">
        <v>138</v>
      </c>
      <c r="G31" s="89"/>
      <c r="H31" s="14">
        <v>2180</v>
      </c>
      <c r="I31" s="14"/>
      <c r="J31" s="14"/>
      <c r="K31" s="14"/>
      <c r="L31" s="15">
        <f t="shared" si="0"/>
        <v>2180</v>
      </c>
    </row>
    <row r="32" spans="1:13" ht="18">
      <c r="B32" s="84">
        <f t="shared" si="1"/>
        <v>22</v>
      </c>
      <c r="C32" s="85">
        <v>1</v>
      </c>
      <c r="D32" s="93" t="s">
        <v>106</v>
      </c>
      <c r="E32" s="86" t="s">
        <v>16</v>
      </c>
      <c r="F32" s="94" t="s">
        <v>34</v>
      </c>
      <c r="G32" s="96" t="s">
        <v>35</v>
      </c>
      <c r="H32" s="14">
        <v>380</v>
      </c>
      <c r="I32" s="14">
        <v>380</v>
      </c>
      <c r="J32" s="14"/>
      <c r="K32" s="14"/>
      <c r="L32" s="15">
        <f t="shared" si="0"/>
        <v>1520</v>
      </c>
    </row>
    <row r="33" spans="2:12" ht="18">
      <c r="B33" s="84">
        <f t="shared" si="1"/>
        <v>23</v>
      </c>
      <c r="C33" s="97">
        <v>1</v>
      </c>
      <c r="D33" s="89" t="s">
        <v>153</v>
      </c>
      <c r="E33" s="86" t="s">
        <v>16</v>
      </c>
      <c r="F33" s="90" t="s">
        <v>116</v>
      </c>
      <c r="G33" s="88" t="s">
        <v>117</v>
      </c>
      <c r="H33" s="51">
        <v>1420</v>
      </c>
      <c r="I33" s="51"/>
      <c r="J33" s="51"/>
      <c r="K33" s="51"/>
      <c r="L33" s="15">
        <f t="shared" si="0"/>
        <v>1420</v>
      </c>
    </row>
    <row r="34" spans="2:12" ht="18">
      <c r="B34" s="84">
        <f t="shared" si="1"/>
        <v>24</v>
      </c>
      <c r="C34" s="85">
        <v>1</v>
      </c>
      <c r="D34" s="89" t="s">
        <v>151</v>
      </c>
      <c r="E34" s="86" t="s">
        <v>16</v>
      </c>
      <c r="F34" s="90" t="s">
        <v>113</v>
      </c>
      <c r="G34" s="89" t="s">
        <v>114</v>
      </c>
      <c r="H34" s="14">
        <v>620</v>
      </c>
      <c r="I34" s="14"/>
      <c r="J34" s="14"/>
      <c r="K34" s="14"/>
      <c r="L34" s="15">
        <f t="shared" si="0"/>
        <v>620</v>
      </c>
    </row>
    <row r="35" spans="2:12" ht="18">
      <c r="B35" s="84">
        <f t="shared" si="1"/>
        <v>25</v>
      </c>
      <c r="C35" s="85">
        <v>2</v>
      </c>
      <c r="D35" s="93" t="s">
        <v>23</v>
      </c>
      <c r="E35" s="89" t="s">
        <v>96</v>
      </c>
      <c r="F35" s="98" t="s">
        <v>24</v>
      </c>
      <c r="G35" s="89" t="s">
        <v>19</v>
      </c>
      <c r="H35" s="14">
        <v>600</v>
      </c>
      <c r="I35" s="14"/>
      <c r="J35" s="14"/>
      <c r="K35" s="14"/>
      <c r="L35" s="15">
        <f t="shared" si="0"/>
        <v>600</v>
      </c>
    </row>
    <row r="36" spans="2:12" ht="18">
      <c r="B36" s="84">
        <f t="shared" si="1"/>
        <v>26</v>
      </c>
      <c r="C36" s="85">
        <v>1</v>
      </c>
      <c r="D36" s="93" t="s">
        <v>112</v>
      </c>
      <c r="E36" s="86" t="s">
        <v>16</v>
      </c>
      <c r="F36" s="94" t="s">
        <v>18</v>
      </c>
      <c r="G36" s="96" t="s">
        <v>20</v>
      </c>
      <c r="H36" s="14"/>
      <c r="I36" s="14">
        <v>160</v>
      </c>
      <c r="J36" s="14"/>
      <c r="K36" s="14"/>
      <c r="L36" s="15">
        <f t="shared" si="0"/>
        <v>480</v>
      </c>
    </row>
    <row r="37" spans="2:12" ht="18">
      <c r="B37" s="84">
        <f t="shared" si="1"/>
        <v>27</v>
      </c>
      <c r="C37" s="85">
        <v>3</v>
      </c>
      <c r="D37" s="93" t="s">
        <v>122</v>
      </c>
      <c r="E37" s="89" t="s">
        <v>149</v>
      </c>
      <c r="F37" s="94" t="s">
        <v>137</v>
      </c>
      <c r="G37" s="89" t="s">
        <v>155</v>
      </c>
      <c r="H37" s="14">
        <v>340</v>
      </c>
      <c r="I37" s="14"/>
      <c r="J37" s="14"/>
      <c r="K37" s="14"/>
      <c r="L37" s="15">
        <f t="shared" si="0"/>
        <v>340</v>
      </c>
    </row>
    <row r="38" spans="2:12" ht="18">
      <c r="B38" s="84">
        <f t="shared" si="1"/>
        <v>28</v>
      </c>
      <c r="C38" s="85">
        <v>3</v>
      </c>
      <c r="D38" s="93" t="s">
        <v>136</v>
      </c>
      <c r="E38" s="89" t="s">
        <v>149</v>
      </c>
      <c r="F38" s="94" t="s">
        <v>147</v>
      </c>
      <c r="G38" s="89"/>
      <c r="H38" s="14">
        <v>300</v>
      </c>
      <c r="I38" s="14"/>
      <c r="J38" s="14"/>
      <c r="K38" s="14"/>
      <c r="L38" s="15">
        <f t="shared" si="0"/>
        <v>300</v>
      </c>
    </row>
    <row r="39" spans="2:12" ht="18">
      <c r="B39" s="84">
        <f t="shared" si="1"/>
        <v>29</v>
      </c>
      <c r="C39" s="85">
        <v>1</v>
      </c>
      <c r="D39" s="93" t="s">
        <v>108</v>
      </c>
      <c r="E39" s="86" t="s">
        <v>16</v>
      </c>
      <c r="F39" s="90" t="s">
        <v>43</v>
      </c>
      <c r="G39" s="89" t="s">
        <v>50</v>
      </c>
      <c r="H39" s="14">
        <v>300</v>
      </c>
      <c r="I39" s="14"/>
      <c r="J39" s="14"/>
      <c r="K39" s="14"/>
      <c r="L39" s="15">
        <f t="shared" si="0"/>
        <v>300</v>
      </c>
    </row>
    <row r="40" spans="2:12" ht="18">
      <c r="B40" s="84">
        <f t="shared" si="1"/>
        <v>30</v>
      </c>
      <c r="C40" s="85">
        <v>1</v>
      </c>
      <c r="D40" s="89" t="s">
        <v>107</v>
      </c>
      <c r="E40" s="86" t="s">
        <v>16</v>
      </c>
      <c r="F40" s="87" t="s">
        <v>45</v>
      </c>
      <c r="G40" s="88" t="s">
        <v>54</v>
      </c>
      <c r="H40" s="14">
        <v>240</v>
      </c>
      <c r="I40" s="14"/>
      <c r="J40" s="14"/>
      <c r="K40" s="14"/>
      <c r="L40" s="15">
        <f t="shared" si="0"/>
        <v>240</v>
      </c>
    </row>
    <row r="41" spans="2:12" ht="18">
      <c r="B41" s="84"/>
      <c r="C41" s="85">
        <v>3</v>
      </c>
      <c r="D41" s="93" t="s">
        <v>125</v>
      </c>
      <c r="E41" s="89" t="s">
        <v>149</v>
      </c>
      <c r="F41" s="94" t="s">
        <v>140</v>
      </c>
      <c r="G41" s="89"/>
      <c r="H41" s="14"/>
      <c r="I41" s="14"/>
      <c r="J41" s="14"/>
      <c r="K41" s="14"/>
      <c r="L41" s="15">
        <f t="shared" si="0"/>
        <v>0</v>
      </c>
    </row>
    <row r="42" spans="2:12" ht="18">
      <c r="B42" s="84"/>
      <c r="C42" s="85">
        <v>3</v>
      </c>
      <c r="D42" s="93" t="s">
        <v>127</v>
      </c>
      <c r="E42" s="89" t="s">
        <v>149</v>
      </c>
      <c r="F42" s="94" t="s">
        <v>142</v>
      </c>
      <c r="G42" s="89"/>
      <c r="H42" s="14"/>
      <c r="I42" s="14"/>
      <c r="J42" s="14"/>
      <c r="K42" s="14"/>
      <c r="L42" s="15">
        <f t="shared" si="0"/>
        <v>0</v>
      </c>
    </row>
    <row r="43" spans="2:12" ht="18">
      <c r="B43" s="84"/>
      <c r="C43" s="85">
        <v>3</v>
      </c>
      <c r="D43" s="93" t="s">
        <v>129</v>
      </c>
      <c r="E43" s="89" t="s">
        <v>149</v>
      </c>
      <c r="F43" s="94" t="s">
        <v>150</v>
      </c>
      <c r="G43" s="89"/>
      <c r="H43" s="14"/>
      <c r="I43" s="14"/>
      <c r="J43" s="14"/>
      <c r="K43" s="14"/>
      <c r="L43" s="15">
        <f t="shared" ref="L43:L62" si="2">(($H43*$H$10)+($I43*$I$10)+($J43*$J$10)+($K43*$K$10))</f>
        <v>0</v>
      </c>
    </row>
    <row r="44" spans="2:12" ht="18">
      <c r="B44" s="84"/>
      <c r="C44" s="85">
        <v>3</v>
      </c>
      <c r="D44" s="93" t="s">
        <v>130</v>
      </c>
      <c r="E44" s="89" t="s">
        <v>149</v>
      </c>
      <c r="F44" s="94" t="s">
        <v>144</v>
      </c>
      <c r="G44" s="89"/>
      <c r="H44" s="14"/>
      <c r="I44" s="14"/>
      <c r="J44" s="14"/>
      <c r="K44" s="14"/>
      <c r="L44" s="15">
        <f t="shared" si="2"/>
        <v>0</v>
      </c>
    </row>
    <row r="45" spans="2:12" ht="18">
      <c r="B45" s="84"/>
      <c r="C45" s="85">
        <v>3</v>
      </c>
      <c r="D45" s="93" t="s">
        <v>135</v>
      </c>
      <c r="E45" s="89" t="s">
        <v>149</v>
      </c>
      <c r="F45" s="94" t="s">
        <v>148</v>
      </c>
      <c r="G45" s="89"/>
      <c r="H45" s="14"/>
      <c r="I45" s="14"/>
      <c r="J45" s="14"/>
      <c r="K45" s="14"/>
      <c r="L45" s="15">
        <f t="shared" si="2"/>
        <v>0</v>
      </c>
    </row>
    <row r="46" spans="2:12" ht="18">
      <c r="B46" s="84"/>
      <c r="C46" s="85">
        <v>3</v>
      </c>
      <c r="D46" s="93" t="s">
        <v>124</v>
      </c>
      <c r="E46" s="89" t="s">
        <v>149</v>
      </c>
      <c r="F46" s="94" t="s">
        <v>139</v>
      </c>
      <c r="G46" s="89"/>
      <c r="H46" s="14"/>
      <c r="I46" s="14"/>
      <c r="J46" s="14"/>
      <c r="K46" s="14"/>
      <c r="L46" s="15">
        <f t="shared" si="2"/>
        <v>0</v>
      </c>
    </row>
    <row r="47" spans="2:12" ht="18">
      <c r="B47" s="84"/>
      <c r="C47" s="85">
        <v>3</v>
      </c>
      <c r="D47" s="93" t="s">
        <v>131</v>
      </c>
      <c r="E47" s="89" t="s">
        <v>149</v>
      </c>
      <c r="F47" s="94" t="s">
        <v>145</v>
      </c>
      <c r="G47" s="89"/>
      <c r="H47" s="14"/>
      <c r="I47" s="14"/>
      <c r="J47" s="14"/>
      <c r="K47" s="14"/>
      <c r="L47" s="15">
        <f t="shared" si="2"/>
        <v>0</v>
      </c>
    </row>
    <row r="48" spans="2:12" ht="18">
      <c r="B48" s="84"/>
      <c r="C48" s="85">
        <v>1</v>
      </c>
      <c r="D48" s="89" t="s">
        <v>154</v>
      </c>
      <c r="E48" s="86" t="s">
        <v>16</v>
      </c>
      <c r="F48" s="90" t="s">
        <v>118</v>
      </c>
      <c r="G48" s="88" t="s">
        <v>119</v>
      </c>
      <c r="H48" s="14"/>
      <c r="I48" s="14"/>
      <c r="J48" s="14"/>
      <c r="K48" s="14"/>
      <c r="L48" s="15">
        <f t="shared" si="2"/>
        <v>0</v>
      </c>
    </row>
    <row r="49" spans="2:12" ht="18">
      <c r="B49" s="84"/>
      <c r="C49" s="85">
        <v>1</v>
      </c>
      <c r="D49" s="86" t="s">
        <v>98</v>
      </c>
      <c r="E49" s="86" t="s">
        <v>16</v>
      </c>
      <c r="F49" s="87" t="s">
        <v>55</v>
      </c>
      <c r="G49" s="89" t="s">
        <v>56</v>
      </c>
      <c r="H49" s="14"/>
      <c r="I49" s="14"/>
      <c r="J49" s="14"/>
      <c r="K49" s="14"/>
      <c r="L49" s="15">
        <f t="shared" si="2"/>
        <v>0</v>
      </c>
    </row>
    <row r="50" spans="2:12" ht="18">
      <c r="B50" s="84"/>
      <c r="C50" s="85">
        <v>1</v>
      </c>
      <c r="D50" s="86" t="s">
        <v>102</v>
      </c>
      <c r="E50" s="86" t="s">
        <v>16</v>
      </c>
      <c r="F50" s="90" t="s">
        <v>44</v>
      </c>
      <c r="G50" s="88" t="s">
        <v>51</v>
      </c>
      <c r="H50" s="16">
        <v>0</v>
      </c>
      <c r="I50" s="14">
        <v>0</v>
      </c>
      <c r="J50" s="14">
        <v>0</v>
      </c>
      <c r="K50" s="14"/>
      <c r="L50" s="15">
        <f t="shared" si="2"/>
        <v>0</v>
      </c>
    </row>
    <row r="51" spans="2:12" ht="18">
      <c r="B51" s="84"/>
      <c r="C51" s="85">
        <v>1</v>
      </c>
      <c r="D51" s="86" t="s">
        <v>103</v>
      </c>
      <c r="E51" s="86" t="s">
        <v>16</v>
      </c>
      <c r="F51" s="90" t="s">
        <v>38</v>
      </c>
      <c r="G51" s="92" t="s">
        <v>17</v>
      </c>
      <c r="H51" s="14"/>
      <c r="I51" s="14"/>
      <c r="J51" s="14"/>
      <c r="K51" s="14"/>
      <c r="L51" s="15">
        <f t="shared" si="2"/>
        <v>0</v>
      </c>
    </row>
    <row r="52" spans="2:12" ht="18">
      <c r="B52" s="84"/>
      <c r="C52" s="85">
        <v>1</v>
      </c>
      <c r="D52" s="89" t="s">
        <v>105</v>
      </c>
      <c r="E52" s="86" t="s">
        <v>16</v>
      </c>
      <c r="F52" s="94" t="s">
        <v>104</v>
      </c>
      <c r="G52" s="96" t="s">
        <v>39</v>
      </c>
      <c r="H52" s="14"/>
      <c r="I52" s="14"/>
      <c r="J52" s="14"/>
      <c r="K52" s="14"/>
      <c r="L52" s="15">
        <f t="shared" si="2"/>
        <v>0</v>
      </c>
    </row>
    <row r="53" spans="2:12" ht="18">
      <c r="B53" s="84"/>
      <c r="C53" s="85">
        <v>1</v>
      </c>
      <c r="D53" s="86" t="s">
        <v>111</v>
      </c>
      <c r="E53" s="81" t="s">
        <v>16</v>
      </c>
      <c r="F53" s="94" t="s">
        <v>52</v>
      </c>
      <c r="G53" s="86" t="s">
        <v>53</v>
      </c>
      <c r="H53" s="14"/>
      <c r="I53" s="14"/>
      <c r="J53" s="14"/>
      <c r="K53" s="14"/>
      <c r="L53" s="15">
        <f t="shared" si="2"/>
        <v>0</v>
      </c>
    </row>
    <row r="54" spans="2:12" ht="18">
      <c r="B54" s="84"/>
      <c r="C54" s="85">
        <v>2</v>
      </c>
      <c r="D54" s="93" t="s">
        <v>83</v>
      </c>
      <c r="E54" s="99" t="s">
        <v>96</v>
      </c>
      <c r="F54" s="94" t="s">
        <v>58</v>
      </c>
      <c r="G54" s="89" t="s">
        <v>72</v>
      </c>
      <c r="H54" s="14">
        <v>0</v>
      </c>
      <c r="I54" s="14">
        <v>0</v>
      </c>
      <c r="J54" s="14">
        <v>0</v>
      </c>
      <c r="K54" s="14"/>
      <c r="L54" s="15">
        <f t="shared" si="2"/>
        <v>0</v>
      </c>
    </row>
    <row r="55" spans="2:12" ht="18">
      <c r="B55" s="84"/>
      <c r="C55" s="85">
        <v>2</v>
      </c>
      <c r="D55" s="93" t="s">
        <v>88</v>
      </c>
      <c r="E55" s="99" t="s">
        <v>96</v>
      </c>
      <c r="F55" s="94" t="s">
        <v>63</v>
      </c>
      <c r="G55" s="89" t="s">
        <v>77</v>
      </c>
      <c r="H55" s="14">
        <v>0</v>
      </c>
      <c r="I55" s="14">
        <v>0</v>
      </c>
      <c r="J55" s="14"/>
      <c r="K55" s="14"/>
      <c r="L55" s="15">
        <f t="shared" si="2"/>
        <v>0</v>
      </c>
    </row>
    <row r="56" spans="2:12" ht="18">
      <c r="B56" s="84"/>
      <c r="C56" s="85">
        <v>2</v>
      </c>
      <c r="D56" s="93" t="s">
        <v>91</v>
      </c>
      <c r="E56" s="99" t="s">
        <v>96</v>
      </c>
      <c r="F56" s="94" t="s">
        <v>66</v>
      </c>
      <c r="G56" s="89" t="s">
        <v>79</v>
      </c>
      <c r="H56" s="14"/>
      <c r="I56" s="14"/>
      <c r="J56" s="14"/>
      <c r="K56" s="14"/>
      <c r="L56" s="15">
        <f t="shared" si="2"/>
        <v>0</v>
      </c>
    </row>
    <row r="57" spans="2:12" ht="18">
      <c r="B57" s="84"/>
      <c r="C57" s="85">
        <v>2</v>
      </c>
      <c r="D57" s="93" t="s">
        <v>87</v>
      </c>
      <c r="E57" s="99" t="s">
        <v>96</v>
      </c>
      <c r="F57" s="94" t="s">
        <v>62</v>
      </c>
      <c r="G57" s="89" t="s">
        <v>76</v>
      </c>
      <c r="H57" s="14"/>
      <c r="I57" s="14"/>
      <c r="J57" s="14"/>
      <c r="K57" s="14"/>
      <c r="L57" s="15">
        <f t="shared" si="2"/>
        <v>0</v>
      </c>
    </row>
    <row r="58" spans="2:12" ht="18">
      <c r="B58" s="84"/>
      <c r="C58" s="85">
        <v>2</v>
      </c>
      <c r="D58" s="93" t="s">
        <v>25</v>
      </c>
      <c r="E58" s="99" t="s">
        <v>96</v>
      </c>
      <c r="F58" s="94" t="s">
        <v>26</v>
      </c>
      <c r="G58" s="89" t="s">
        <v>27</v>
      </c>
      <c r="H58" s="14">
        <v>0</v>
      </c>
      <c r="I58" s="14">
        <v>0</v>
      </c>
      <c r="J58" s="14">
        <v>0</v>
      </c>
      <c r="K58" s="14"/>
      <c r="L58" s="15">
        <f t="shared" si="2"/>
        <v>0</v>
      </c>
    </row>
    <row r="59" spans="2:12" ht="18">
      <c r="B59" s="84"/>
      <c r="C59" s="85">
        <v>2</v>
      </c>
      <c r="D59" s="93" t="s">
        <v>94</v>
      </c>
      <c r="E59" s="99" t="s">
        <v>96</v>
      </c>
      <c r="F59" s="94" t="s">
        <v>69</v>
      </c>
      <c r="G59" s="89" t="s">
        <v>75</v>
      </c>
      <c r="H59" s="14"/>
      <c r="I59" s="14"/>
      <c r="J59" s="14"/>
      <c r="K59" s="14"/>
      <c r="L59" s="15">
        <f t="shared" si="2"/>
        <v>0</v>
      </c>
    </row>
    <row r="60" spans="2:12" ht="18">
      <c r="B60" s="84"/>
      <c r="C60" s="85">
        <v>2</v>
      </c>
      <c r="D60" s="93" t="s">
        <v>92</v>
      </c>
      <c r="E60" s="99" t="s">
        <v>96</v>
      </c>
      <c r="F60" s="94" t="s">
        <v>67</v>
      </c>
      <c r="G60" s="89" t="s">
        <v>72</v>
      </c>
      <c r="H60" s="14"/>
      <c r="I60" s="14"/>
      <c r="J60" s="14"/>
      <c r="K60" s="14"/>
      <c r="L60" s="15">
        <f t="shared" si="2"/>
        <v>0</v>
      </c>
    </row>
    <row r="61" spans="2:12" ht="18">
      <c r="B61" s="84"/>
      <c r="C61" s="85">
        <v>2</v>
      </c>
      <c r="D61" s="93" t="s">
        <v>93</v>
      </c>
      <c r="E61" s="99" t="s">
        <v>96</v>
      </c>
      <c r="F61" s="94" t="s">
        <v>68</v>
      </c>
      <c r="G61" s="89" t="s">
        <v>80</v>
      </c>
      <c r="H61" s="14"/>
      <c r="I61" s="14"/>
      <c r="J61" s="14"/>
      <c r="K61" s="14"/>
      <c r="L61" s="15">
        <f t="shared" si="2"/>
        <v>0</v>
      </c>
    </row>
    <row r="62" spans="2:12" ht="18">
      <c r="B62" s="84"/>
      <c r="C62" s="85">
        <v>2</v>
      </c>
      <c r="D62" s="93" t="s">
        <v>85</v>
      </c>
      <c r="E62" s="99" t="s">
        <v>96</v>
      </c>
      <c r="F62" s="94" t="s">
        <v>60</v>
      </c>
      <c r="G62" s="89" t="s">
        <v>74</v>
      </c>
      <c r="H62" s="14"/>
      <c r="I62" s="14"/>
      <c r="J62" s="14"/>
      <c r="K62" s="14"/>
      <c r="L62" s="15">
        <f t="shared" si="2"/>
        <v>0</v>
      </c>
    </row>
    <row r="63" spans="2:12" ht="18">
      <c r="B63" s="84"/>
      <c r="C63" s="85"/>
      <c r="D63" s="100"/>
      <c r="E63" s="89"/>
      <c r="F63" s="94"/>
      <c r="G63" s="89"/>
      <c r="H63" s="14">
        <f>SUM(H14:H51)</f>
        <v>20960</v>
      </c>
      <c r="I63" s="14">
        <f>SUM(I14:I51)</f>
        <v>22220</v>
      </c>
      <c r="J63" s="14">
        <f>SUM(J14:J51)</f>
        <v>7300</v>
      </c>
      <c r="K63" s="14"/>
      <c r="L63" s="15"/>
    </row>
    <row r="64" spans="2:12" ht="20.25" customHeight="1">
      <c r="B64" s="2"/>
      <c r="C64" s="2"/>
      <c r="D64" s="34" t="s">
        <v>13</v>
      </c>
      <c r="E64" s="36"/>
      <c r="F64" s="33"/>
      <c r="G64" s="105" t="s">
        <v>15</v>
      </c>
      <c r="H64" s="105"/>
      <c r="I64" s="43">
        <f>SUM(H63+I63+J63)/1000</f>
        <v>50.48</v>
      </c>
      <c r="J64" s="35" t="s">
        <v>31</v>
      </c>
      <c r="K64" s="1"/>
      <c r="L64" s="4"/>
    </row>
    <row r="65" spans="2:12" ht="18">
      <c r="B65" s="2"/>
      <c r="C65" s="3"/>
      <c r="D65" s="20"/>
      <c r="E65" s="20"/>
      <c r="F65" s="33"/>
      <c r="G65" s="18"/>
      <c r="H65" s="1"/>
      <c r="I65" s="1"/>
      <c r="J65" s="1"/>
      <c r="K65" s="1"/>
      <c r="L65" s="4"/>
    </row>
    <row r="66" spans="2:12" ht="18">
      <c r="D66" s="77" t="s">
        <v>158</v>
      </c>
      <c r="E66" s="78"/>
    </row>
    <row r="67" spans="2:12" ht="15.75">
      <c r="F67" s="76" t="s">
        <v>16</v>
      </c>
      <c r="G67" s="32">
        <v>96180</v>
      </c>
    </row>
    <row r="68" spans="2:12" ht="15.75">
      <c r="F68" s="76" t="s">
        <v>159</v>
      </c>
      <c r="G68" s="32">
        <v>37160</v>
      </c>
    </row>
    <row r="69" spans="2:12" ht="15.75">
      <c r="F69" s="76" t="s">
        <v>149</v>
      </c>
      <c r="G69" s="32">
        <v>35560</v>
      </c>
    </row>
  </sheetData>
  <sortState ref="B11:L62">
    <sortCondition descending="1" ref="L11:L62"/>
  </sortState>
  <mergeCells count="13">
    <mergeCell ref="H7:K7"/>
    <mergeCell ref="L7:L10"/>
    <mergeCell ref="G64:H64"/>
    <mergeCell ref="B2:L2"/>
    <mergeCell ref="B3:L3"/>
    <mergeCell ref="B4:L4"/>
    <mergeCell ref="B5:L5"/>
    <mergeCell ref="B6:L6"/>
    <mergeCell ref="B7:B10"/>
    <mergeCell ref="C7:C10"/>
    <mergeCell ref="D7:D10"/>
    <mergeCell ref="F7:F10"/>
    <mergeCell ref="G7:G10"/>
  </mergeCells>
  <pageMargins left="0.7" right="0.7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"/>
  <sheetViews>
    <sheetView workbookViewId="0">
      <selection activeCell="K12" sqref="K12"/>
    </sheetView>
  </sheetViews>
  <sheetFormatPr baseColWidth="10" defaultRowHeight="12.75"/>
  <cols>
    <col min="3" max="3" width="15.28515625" customWidth="1"/>
    <col min="4" max="4" width="19.5703125" style="40" customWidth="1"/>
    <col min="5" max="5" width="11.42578125" style="31"/>
  </cols>
  <sheetData>
    <row r="2" spans="1:12" ht="18">
      <c r="A2" s="11">
        <f t="shared" ref="A2:A11" si="0">+A1+1</f>
        <v>1</v>
      </c>
      <c r="B2" s="12">
        <v>1</v>
      </c>
      <c r="C2" s="22" t="s">
        <v>97</v>
      </c>
      <c r="D2" s="22" t="s">
        <v>16</v>
      </c>
      <c r="E2" s="26" t="s">
        <v>37</v>
      </c>
      <c r="F2" s="17" t="s">
        <v>47</v>
      </c>
      <c r="G2" s="14">
        <v>720</v>
      </c>
      <c r="H2" s="14">
        <v>5480</v>
      </c>
      <c r="I2" s="14"/>
      <c r="J2" s="14"/>
      <c r="K2" s="74">
        <f t="shared" ref="K2:K11" ca="1" si="1">(($H2*$H$10)+($I2*$I$10)+($J2*$J$10)+($K2*$K$10))</f>
        <v>17160</v>
      </c>
      <c r="L2">
        <v>17160</v>
      </c>
    </row>
    <row r="3" spans="1:12" ht="18">
      <c r="A3" s="11">
        <f t="shared" si="0"/>
        <v>2</v>
      </c>
      <c r="B3" s="12">
        <v>1</v>
      </c>
      <c r="C3" s="29" t="s">
        <v>101</v>
      </c>
      <c r="D3" s="22" t="s">
        <v>16</v>
      </c>
      <c r="E3" s="28" t="s">
        <v>40</v>
      </c>
      <c r="F3" s="19" t="s">
        <v>48</v>
      </c>
      <c r="G3" s="14"/>
      <c r="H3" s="14">
        <v>5560</v>
      </c>
      <c r="I3" s="14"/>
      <c r="J3" s="14"/>
      <c r="K3" s="74">
        <f t="shared" ca="1" si="1"/>
        <v>16680</v>
      </c>
      <c r="L3">
        <v>16680</v>
      </c>
    </row>
    <row r="4" spans="1:12" ht="18">
      <c r="A4" s="11">
        <f t="shared" si="0"/>
        <v>3</v>
      </c>
      <c r="B4" s="12">
        <v>1</v>
      </c>
      <c r="C4" s="13" t="s">
        <v>100</v>
      </c>
      <c r="D4" s="22" t="s">
        <v>16</v>
      </c>
      <c r="E4" s="27" t="s">
        <v>42</v>
      </c>
      <c r="F4" s="13" t="s">
        <v>49</v>
      </c>
      <c r="G4" s="14">
        <v>14000</v>
      </c>
      <c r="H4" s="14"/>
      <c r="I4" s="14"/>
      <c r="J4" s="14"/>
      <c r="K4" s="74">
        <f t="shared" ca="1" si="1"/>
        <v>14000</v>
      </c>
      <c r="L4">
        <v>14000</v>
      </c>
    </row>
    <row r="5" spans="1:12" ht="18">
      <c r="A5" s="11">
        <f t="shared" si="0"/>
        <v>4</v>
      </c>
      <c r="B5" s="12">
        <v>1</v>
      </c>
      <c r="C5" s="45"/>
      <c r="D5" s="22" t="s">
        <v>16</v>
      </c>
      <c r="E5" s="27" t="s">
        <v>36</v>
      </c>
      <c r="F5" s="19" t="s">
        <v>46</v>
      </c>
      <c r="G5" s="14">
        <v>340</v>
      </c>
      <c r="H5" s="14">
        <v>4280</v>
      </c>
      <c r="I5" s="14"/>
      <c r="J5" s="14"/>
      <c r="K5" s="74">
        <f t="shared" ca="1" si="1"/>
        <v>13180</v>
      </c>
      <c r="L5">
        <v>13180</v>
      </c>
    </row>
    <row r="6" spans="1:12" ht="18">
      <c r="A6" s="11">
        <f t="shared" si="0"/>
        <v>5</v>
      </c>
      <c r="B6" s="12">
        <v>1</v>
      </c>
      <c r="C6" s="13" t="s">
        <v>28</v>
      </c>
      <c r="D6" s="22" t="s">
        <v>16</v>
      </c>
      <c r="E6" s="27" t="s">
        <v>29</v>
      </c>
      <c r="F6" s="19" t="s">
        <v>30</v>
      </c>
      <c r="G6" s="14"/>
      <c r="H6" s="14"/>
      <c r="I6" s="14">
        <v>2400</v>
      </c>
      <c r="J6" s="14"/>
      <c r="K6" s="74">
        <f t="shared" ca="1" si="1"/>
        <v>12000</v>
      </c>
      <c r="L6">
        <v>12000</v>
      </c>
    </row>
    <row r="7" spans="1:12" ht="18">
      <c r="A7" s="11">
        <f t="shared" si="0"/>
        <v>6</v>
      </c>
      <c r="B7" s="12">
        <v>1</v>
      </c>
      <c r="C7" s="29" t="s">
        <v>110</v>
      </c>
      <c r="D7" s="22" t="s">
        <v>16</v>
      </c>
      <c r="E7" s="27" t="s">
        <v>109</v>
      </c>
      <c r="F7" s="23" t="s">
        <v>115</v>
      </c>
      <c r="G7" s="14"/>
      <c r="H7" s="14">
        <v>3440</v>
      </c>
      <c r="I7" s="14"/>
      <c r="J7" s="14"/>
      <c r="K7" s="74">
        <f t="shared" ca="1" si="1"/>
        <v>10320</v>
      </c>
      <c r="L7">
        <v>10320</v>
      </c>
    </row>
    <row r="8" spans="1:12" ht="18">
      <c r="A8" s="11">
        <f t="shared" si="0"/>
        <v>7</v>
      </c>
      <c r="B8" s="12">
        <v>1</v>
      </c>
      <c r="C8" s="13" t="s">
        <v>99</v>
      </c>
      <c r="D8" s="22" t="s">
        <v>16</v>
      </c>
      <c r="E8" s="27" t="s">
        <v>41</v>
      </c>
      <c r="F8" s="19" t="s">
        <v>19</v>
      </c>
      <c r="G8" s="14">
        <v>160</v>
      </c>
      <c r="H8" s="14">
        <v>1240</v>
      </c>
      <c r="I8" s="14"/>
      <c r="J8" s="14"/>
      <c r="K8" s="74">
        <f t="shared" ca="1" si="1"/>
        <v>3880</v>
      </c>
      <c r="L8">
        <v>3880</v>
      </c>
    </row>
    <row r="9" spans="1:12" ht="18">
      <c r="A9" s="11">
        <f t="shared" si="0"/>
        <v>8</v>
      </c>
      <c r="B9" s="12">
        <v>1</v>
      </c>
      <c r="C9" s="13" t="s">
        <v>152</v>
      </c>
      <c r="D9" s="22" t="s">
        <v>16</v>
      </c>
      <c r="E9" s="27" t="s">
        <v>121</v>
      </c>
      <c r="F9" s="19" t="s">
        <v>120</v>
      </c>
      <c r="G9" s="14">
        <v>2400</v>
      </c>
      <c r="H9" s="14">
        <v>460</v>
      </c>
      <c r="I9" s="14"/>
      <c r="J9" s="14"/>
      <c r="K9" s="74">
        <f t="shared" ca="1" si="1"/>
        <v>3780</v>
      </c>
      <c r="L9">
        <v>3780</v>
      </c>
    </row>
    <row r="10" spans="1:12" ht="18">
      <c r="A10" s="11">
        <f t="shared" si="0"/>
        <v>9</v>
      </c>
      <c r="B10" s="12">
        <v>1</v>
      </c>
      <c r="C10" s="24"/>
      <c r="D10" s="22" t="s">
        <v>16</v>
      </c>
      <c r="E10" s="26" t="s">
        <v>156</v>
      </c>
      <c r="F10" s="17" t="s">
        <v>157</v>
      </c>
      <c r="G10" s="14">
        <v>420</v>
      </c>
      <c r="H10" s="14">
        <v>1080</v>
      </c>
      <c r="I10" s="14"/>
      <c r="J10" s="14"/>
      <c r="K10" s="74">
        <f t="shared" ca="1" si="1"/>
        <v>3660</v>
      </c>
      <c r="L10">
        <v>3660</v>
      </c>
    </row>
    <row r="11" spans="1:12" ht="18">
      <c r="A11" s="11">
        <f t="shared" si="0"/>
        <v>10</v>
      </c>
      <c r="B11" s="12">
        <v>1</v>
      </c>
      <c r="C11" s="24" t="s">
        <v>106</v>
      </c>
      <c r="D11" s="22" t="s">
        <v>16</v>
      </c>
      <c r="E11" s="50" t="s">
        <v>34</v>
      </c>
      <c r="F11" s="17" t="s">
        <v>35</v>
      </c>
      <c r="G11" s="14">
        <v>380</v>
      </c>
      <c r="H11" s="14">
        <v>380</v>
      </c>
      <c r="I11" s="14"/>
      <c r="J11" s="14"/>
      <c r="K11" s="74">
        <f t="shared" ca="1" si="1"/>
        <v>1520</v>
      </c>
      <c r="L11">
        <v>1520</v>
      </c>
    </row>
    <row r="12" spans="1:12">
      <c r="K12" s="75"/>
      <c r="L12" s="73">
        <f>SUM(L2:L11)</f>
        <v>96180</v>
      </c>
    </row>
    <row r="14" spans="1:12" ht="18">
      <c r="A14" s="66">
        <f>+A13+1</f>
        <v>1</v>
      </c>
      <c r="B14" s="67">
        <v>3</v>
      </c>
      <c r="C14" s="68" t="s">
        <v>126</v>
      </c>
      <c r="D14" s="60" t="s">
        <v>149</v>
      </c>
      <c r="E14" s="71" t="s">
        <v>141</v>
      </c>
      <c r="F14" s="60"/>
      <c r="G14" s="52"/>
      <c r="H14" s="53"/>
      <c r="I14" s="53">
        <v>1740</v>
      </c>
      <c r="J14" s="37"/>
      <c r="K14" s="54">
        <f t="shared" ref="K14:K24" ca="1" si="2">(($H14*$H$10)+($I14*$I$10)+($J14*$J$10)+($K14*$K$10))</f>
        <v>8700</v>
      </c>
      <c r="L14">
        <v>8700</v>
      </c>
    </row>
    <row r="15" spans="1:12" ht="18">
      <c r="A15" s="55">
        <v>1</v>
      </c>
      <c r="B15" s="56">
        <v>3</v>
      </c>
      <c r="C15" s="57" t="s">
        <v>128</v>
      </c>
      <c r="D15" s="58" t="s">
        <v>149</v>
      </c>
      <c r="E15" s="59" t="s">
        <v>143</v>
      </c>
      <c r="F15" s="58"/>
      <c r="G15" s="14">
        <v>1260</v>
      </c>
      <c r="H15" s="14">
        <v>600</v>
      </c>
      <c r="I15" s="14">
        <v>1000</v>
      </c>
      <c r="J15" s="14"/>
      <c r="K15" s="15">
        <f t="shared" ca="1" si="2"/>
        <v>8060</v>
      </c>
      <c r="L15">
        <v>8060</v>
      </c>
    </row>
    <row r="16" spans="1:12" ht="18">
      <c r="A16" s="55">
        <f t="shared" ref="A16:A24" si="3">+A15+1</f>
        <v>2</v>
      </c>
      <c r="B16" s="56">
        <v>3</v>
      </c>
      <c r="C16" s="57" t="s">
        <v>133</v>
      </c>
      <c r="D16" s="58" t="s">
        <v>149</v>
      </c>
      <c r="E16" s="59" t="s">
        <v>21</v>
      </c>
      <c r="F16" s="58"/>
      <c r="G16" s="14">
        <v>8000</v>
      </c>
      <c r="H16" s="14"/>
      <c r="I16" s="14"/>
      <c r="J16" s="14"/>
      <c r="K16" s="15">
        <f t="shared" ca="1" si="2"/>
        <v>8000</v>
      </c>
      <c r="L16">
        <v>8000</v>
      </c>
    </row>
    <row r="17" spans="1:12" ht="18">
      <c r="A17" s="55">
        <f t="shared" si="3"/>
        <v>3</v>
      </c>
      <c r="B17" s="56">
        <v>3</v>
      </c>
      <c r="C17" s="57" t="s">
        <v>134</v>
      </c>
      <c r="D17" s="58" t="s">
        <v>149</v>
      </c>
      <c r="E17" s="59" t="s">
        <v>22</v>
      </c>
      <c r="F17" s="58"/>
      <c r="G17" s="14"/>
      <c r="H17" s="14">
        <v>1600</v>
      </c>
      <c r="I17" s="14"/>
      <c r="J17" s="14"/>
      <c r="K17" s="15">
        <f t="shared" ca="1" si="2"/>
        <v>4800</v>
      </c>
      <c r="L17">
        <v>4800</v>
      </c>
    </row>
    <row r="18" spans="1:12" ht="18">
      <c r="A18" s="55">
        <f t="shared" si="3"/>
        <v>4</v>
      </c>
      <c r="B18" s="56">
        <v>3</v>
      </c>
      <c r="C18" s="57" t="s">
        <v>132</v>
      </c>
      <c r="D18" s="58" t="s">
        <v>149</v>
      </c>
      <c r="E18" s="59" t="s">
        <v>146</v>
      </c>
      <c r="F18" s="58"/>
      <c r="G18" s="14"/>
      <c r="H18" s="14">
        <v>1060</v>
      </c>
      <c r="I18" s="14"/>
      <c r="J18" s="14"/>
      <c r="K18" s="15">
        <f t="shared" ca="1" si="2"/>
        <v>3180</v>
      </c>
      <c r="L18">
        <v>3180</v>
      </c>
    </row>
    <row r="19" spans="1:12" ht="18">
      <c r="A19" s="55">
        <f t="shared" si="3"/>
        <v>5</v>
      </c>
      <c r="B19" s="56">
        <v>3</v>
      </c>
      <c r="C19" s="57" t="s">
        <v>123</v>
      </c>
      <c r="D19" s="58" t="s">
        <v>149</v>
      </c>
      <c r="E19" s="59" t="s">
        <v>138</v>
      </c>
      <c r="F19" s="58"/>
      <c r="G19" s="14">
        <v>2180</v>
      </c>
      <c r="H19" s="14"/>
      <c r="I19" s="14"/>
      <c r="J19" s="14"/>
      <c r="K19" s="15">
        <f t="shared" ca="1" si="2"/>
        <v>2180</v>
      </c>
      <c r="L19">
        <v>2180</v>
      </c>
    </row>
    <row r="20" spans="1:12" ht="18">
      <c r="A20" s="55">
        <f t="shared" si="3"/>
        <v>6</v>
      </c>
      <c r="B20" s="56">
        <v>3</v>
      </c>
      <c r="C20" s="57" t="s">
        <v>122</v>
      </c>
      <c r="D20" s="58" t="s">
        <v>149</v>
      </c>
      <c r="E20" s="59" t="s">
        <v>137</v>
      </c>
      <c r="F20" s="58" t="s">
        <v>155</v>
      </c>
      <c r="G20" s="14">
        <v>340</v>
      </c>
      <c r="H20" s="14"/>
      <c r="I20" s="14"/>
      <c r="J20" s="14"/>
      <c r="K20" s="15">
        <f t="shared" ca="1" si="2"/>
        <v>340</v>
      </c>
      <c r="L20">
        <v>340</v>
      </c>
    </row>
    <row r="21" spans="1:12" ht="18">
      <c r="A21" s="55">
        <f t="shared" si="3"/>
        <v>7</v>
      </c>
      <c r="B21" s="56">
        <v>3</v>
      </c>
      <c r="C21" s="57" t="s">
        <v>136</v>
      </c>
      <c r="D21" s="58" t="s">
        <v>149</v>
      </c>
      <c r="E21" s="59" t="s">
        <v>147</v>
      </c>
      <c r="F21" s="58"/>
      <c r="G21" s="14">
        <v>300</v>
      </c>
      <c r="H21" s="14"/>
      <c r="I21" s="14"/>
      <c r="J21" s="14"/>
      <c r="K21" s="15">
        <f t="shared" ca="1" si="2"/>
        <v>300</v>
      </c>
      <c r="L21">
        <v>300</v>
      </c>
    </row>
    <row r="22" spans="1:12" ht="18">
      <c r="A22" s="55">
        <f t="shared" si="3"/>
        <v>8</v>
      </c>
      <c r="B22" s="56">
        <v>3</v>
      </c>
      <c r="C22" s="57" t="s">
        <v>125</v>
      </c>
      <c r="D22" s="58" t="s">
        <v>149</v>
      </c>
      <c r="E22" s="59" t="s">
        <v>140</v>
      </c>
      <c r="F22" s="58"/>
      <c r="G22" s="14"/>
      <c r="H22" s="14"/>
      <c r="I22" s="14"/>
      <c r="J22" s="14"/>
      <c r="K22" s="15">
        <f t="shared" ca="1" si="2"/>
        <v>0</v>
      </c>
      <c r="L22">
        <v>0</v>
      </c>
    </row>
    <row r="23" spans="1:12" ht="18">
      <c r="A23" s="55">
        <f t="shared" si="3"/>
        <v>9</v>
      </c>
      <c r="B23" s="56">
        <v>3</v>
      </c>
      <c r="C23" s="57" t="s">
        <v>127</v>
      </c>
      <c r="D23" s="58" t="s">
        <v>149</v>
      </c>
      <c r="E23" s="59" t="s">
        <v>142</v>
      </c>
      <c r="F23" s="58"/>
      <c r="G23" s="14"/>
      <c r="H23" s="14"/>
      <c r="I23" s="14"/>
      <c r="J23" s="14"/>
      <c r="K23" s="15">
        <f t="shared" ca="1" si="2"/>
        <v>0</v>
      </c>
      <c r="L23">
        <v>0</v>
      </c>
    </row>
    <row r="24" spans="1:12" ht="18">
      <c r="A24" s="55">
        <f t="shared" si="3"/>
        <v>10</v>
      </c>
      <c r="B24" s="56">
        <v>3</v>
      </c>
      <c r="C24" s="57" t="s">
        <v>129</v>
      </c>
      <c r="D24" s="58" t="s">
        <v>149</v>
      </c>
      <c r="E24" s="59" t="s">
        <v>150</v>
      </c>
      <c r="F24" s="58"/>
      <c r="G24" s="14"/>
      <c r="H24" s="14"/>
      <c r="I24" s="14"/>
      <c r="J24" s="14"/>
      <c r="K24" s="15">
        <f t="shared" ca="1" si="2"/>
        <v>0</v>
      </c>
      <c r="L24">
        <v>0</v>
      </c>
    </row>
    <row r="25" spans="1:12">
      <c r="L25">
        <f>SUM(L14:L24)</f>
        <v>35560</v>
      </c>
    </row>
    <row r="27" spans="1:12" ht="18">
      <c r="A27" s="61">
        <f t="shared" ref="A27:A33" si="4">+A26+1</f>
        <v>1</v>
      </c>
      <c r="B27" s="62">
        <v>2</v>
      </c>
      <c r="C27" s="63" t="s">
        <v>90</v>
      </c>
      <c r="D27" s="64" t="s">
        <v>96</v>
      </c>
      <c r="E27" s="65" t="s">
        <v>65</v>
      </c>
      <c r="F27" s="64" t="s">
        <v>27</v>
      </c>
      <c r="G27" s="14"/>
      <c r="H27" s="14">
        <v>3440</v>
      </c>
      <c r="I27" s="14"/>
      <c r="J27" s="14"/>
      <c r="K27" s="15">
        <f t="shared" ref="K27:K36" ca="1" si="5">(($H27*$H$10)+($I27*$I$10)+($J27*$J$10)+($K27*$K$10))</f>
        <v>10320</v>
      </c>
      <c r="L27">
        <v>10320</v>
      </c>
    </row>
    <row r="28" spans="1:12" ht="18">
      <c r="A28" s="61">
        <f t="shared" si="4"/>
        <v>2</v>
      </c>
      <c r="B28" s="62">
        <v>2</v>
      </c>
      <c r="C28" s="63" t="s">
        <v>89</v>
      </c>
      <c r="D28" s="64" t="s">
        <v>96</v>
      </c>
      <c r="E28" s="65" t="s">
        <v>64</v>
      </c>
      <c r="F28" s="64" t="s">
        <v>78</v>
      </c>
      <c r="G28" s="14"/>
      <c r="H28" s="14">
        <v>2500</v>
      </c>
      <c r="I28" s="14"/>
      <c r="J28" s="14"/>
      <c r="K28" s="15">
        <f t="shared" ca="1" si="5"/>
        <v>7500</v>
      </c>
      <c r="L28">
        <v>7500</v>
      </c>
    </row>
    <row r="29" spans="1:12" ht="18">
      <c r="A29" s="61">
        <f t="shared" si="4"/>
        <v>3</v>
      </c>
      <c r="B29" s="62">
        <v>2</v>
      </c>
      <c r="C29" s="63" t="s">
        <v>95</v>
      </c>
      <c r="D29" s="64" t="s">
        <v>96</v>
      </c>
      <c r="E29" s="65" t="s">
        <v>70</v>
      </c>
      <c r="F29" s="64" t="s">
        <v>81</v>
      </c>
      <c r="G29" s="14">
        <v>1340</v>
      </c>
      <c r="H29" s="14"/>
      <c r="I29" s="14">
        <v>980</v>
      </c>
      <c r="J29" s="14"/>
      <c r="K29" s="15">
        <f t="shared" ca="1" si="5"/>
        <v>6240</v>
      </c>
      <c r="L29">
        <v>6240</v>
      </c>
    </row>
    <row r="30" spans="1:12" ht="18">
      <c r="A30" s="61">
        <f t="shared" si="4"/>
        <v>4</v>
      </c>
      <c r="B30" s="62">
        <v>2</v>
      </c>
      <c r="C30" s="63" t="s">
        <v>86</v>
      </c>
      <c r="D30" s="64" t="s">
        <v>96</v>
      </c>
      <c r="E30" s="65" t="s">
        <v>61</v>
      </c>
      <c r="F30" s="64" t="s">
        <v>75</v>
      </c>
      <c r="G30" s="14"/>
      <c r="H30" s="14"/>
      <c r="I30" s="14">
        <v>1180</v>
      </c>
      <c r="J30" s="14"/>
      <c r="K30" s="15">
        <f t="shared" ca="1" si="5"/>
        <v>5900</v>
      </c>
      <c r="L30">
        <v>5900</v>
      </c>
    </row>
    <row r="31" spans="1:12" ht="18">
      <c r="A31" s="61">
        <f t="shared" si="4"/>
        <v>5</v>
      </c>
      <c r="B31" s="62">
        <v>2</v>
      </c>
      <c r="C31" s="63" t="s">
        <v>84</v>
      </c>
      <c r="D31" s="64" t="s">
        <v>96</v>
      </c>
      <c r="E31" s="65" t="s">
        <v>59</v>
      </c>
      <c r="F31" s="64" t="s">
        <v>73</v>
      </c>
      <c r="G31" s="14">
        <v>660</v>
      </c>
      <c r="H31" s="14">
        <v>1120</v>
      </c>
      <c r="I31" s="14"/>
      <c r="J31" s="14"/>
      <c r="K31" s="15">
        <f t="shared" ca="1" si="5"/>
        <v>4020</v>
      </c>
      <c r="L31">
        <v>4020</v>
      </c>
    </row>
    <row r="32" spans="1:12" ht="18">
      <c r="A32" s="61">
        <f t="shared" si="4"/>
        <v>6</v>
      </c>
      <c r="B32" s="62">
        <v>2</v>
      </c>
      <c r="C32" s="63" t="s">
        <v>82</v>
      </c>
      <c r="D32" s="64" t="s">
        <v>96</v>
      </c>
      <c r="E32" s="65" t="s">
        <v>57</v>
      </c>
      <c r="F32" s="64" t="s">
        <v>71</v>
      </c>
      <c r="G32" s="14"/>
      <c r="H32" s="14">
        <v>860</v>
      </c>
      <c r="I32" s="14"/>
      <c r="J32" s="14"/>
      <c r="K32" s="15">
        <f t="shared" ca="1" si="5"/>
        <v>2580</v>
      </c>
      <c r="L32">
        <v>2580</v>
      </c>
    </row>
    <row r="33" spans="1:12" ht="18">
      <c r="A33" s="61">
        <f t="shared" si="4"/>
        <v>7</v>
      </c>
      <c r="B33" s="62">
        <v>2</v>
      </c>
      <c r="C33" s="63" t="s">
        <v>23</v>
      </c>
      <c r="D33" s="70" t="s">
        <v>96</v>
      </c>
      <c r="E33" s="65" t="s">
        <v>24</v>
      </c>
      <c r="F33" s="64" t="s">
        <v>19</v>
      </c>
      <c r="G33" s="14">
        <v>600</v>
      </c>
      <c r="H33" s="14"/>
      <c r="I33" s="14"/>
      <c r="J33" s="14"/>
      <c r="K33" s="15">
        <f t="shared" ca="1" si="5"/>
        <v>600</v>
      </c>
      <c r="L33">
        <v>600</v>
      </c>
    </row>
    <row r="34" spans="1:12" ht="18">
      <c r="A34" s="61">
        <v>1</v>
      </c>
      <c r="B34" s="62">
        <v>2</v>
      </c>
      <c r="C34" s="63" t="s">
        <v>83</v>
      </c>
      <c r="D34" s="70" t="s">
        <v>96</v>
      </c>
      <c r="E34" s="65" t="s">
        <v>58</v>
      </c>
      <c r="F34" s="64" t="s">
        <v>72</v>
      </c>
      <c r="G34" s="14">
        <v>0</v>
      </c>
      <c r="H34" s="14">
        <v>0</v>
      </c>
      <c r="I34" s="14">
        <v>0</v>
      </c>
      <c r="J34" s="14"/>
      <c r="K34" s="15">
        <f t="shared" ca="1" si="5"/>
        <v>0</v>
      </c>
      <c r="L34">
        <v>0</v>
      </c>
    </row>
    <row r="35" spans="1:12" ht="18">
      <c r="A35" s="61">
        <f>+A34+1</f>
        <v>2</v>
      </c>
      <c r="B35" s="62">
        <v>2</v>
      </c>
      <c r="C35" s="63" t="s">
        <v>88</v>
      </c>
      <c r="D35" s="70" t="s">
        <v>96</v>
      </c>
      <c r="E35" s="65" t="s">
        <v>63</v>
      </c>
      <c r="F35" s="64" t="s">
        <v>77</v>
      </c>
      <c r="G35" s="14">
        <v>0</v>
      </c>
      <c r="H35" s="14">
        <v>0</v>
      </c>
      <c r="I35" s="14"/>
      <c r="J35" s="14"/>
      <c r="K35" s="15">
        <f t="shared" ca="1" si="5"/>
        <v>0</v>
      </c>
      <c r="L35">
        <v>0</v>
      </c>
    </row>
    <row r="36" spans="1:12" ht="18">
      <c r="A36" s="61">
        <f>+A35+1</f>
        <v>3</v>
      </c>
      <c r="B36" s="62">
        <v>2</v>
      </c>
      <c r="C36" s="63" t="s">
        <v>91</v>
      </c>
      <c r="D36" s="70" t="s">
        <v>96</v>
      </c>
      <c r="E36" s="65" t="s">
        <v>66</v>
      </c>
      <c r="F36" s="64" t="s">
        <v>79</v>
      </c>
      <c r="G36" s="14"/>
      <c r="H36" s="14"/>
      <c r="I36" s="14"/>
      <c r="J36" s="14"/>
      <c r="K36" s="15">
        <f t="shared" ca="1" si="5"/>
        <v>0</v>
      </c>
      <c r="L36">
        <v>0</v>
      </c>
    </row>
    <row r="37" spans="1:12">
      <c r="K37" s="72">
        <f ca="1">SUM(K27:K36)</f>
        <v>0</v>
      </c>
      <c r="L37">
        <f>SUM(L27:L36)</f>
        <v>37160</v>
      </c>
    </row>
  </sheetData>
  <sortState ref="B10:L35">
    <sortCondition ref="B10:B35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0"/>
  <sheetViews>
    <sheetView workbookViewId="0">
      <selection activeCell="A3" sqref="A3:K20"/>
    </sheetView>
  </sheetViews>
  <sheetFormatPr baseColWidth="10" defaultRowHeight="12.75"/>
  <sheetData>
    <row r="3" spans="1:11" ht="18">
      <c r="A3" s="49">
        <f t="shared" ref="A3:A10" si="0">+A2+1</f>
        <v>1</v>
      </c>
      <c r="B3" s="42">
        <v>1</v>
      </c>
      <c r="C3" s="46" t="s">
        <v>97</v>
      </c>
      <c r="D3" s="46" t="s">
        <v>16</v>
      </c>
      <c r="E3" s="47" t="s">
        <v>37</v>
      </c>
      <c r="F3" s="48" t="s">
        <v>47</v>
      </c>
      <c r="G3" s="52">
        <v>720</v>
      </c>
      <c r="H3" s="53">
        <v>5480</v>
      </c>
      <c r="I3" s="53"/>
      <c r="J3" s="37"/>
      <c r="K3" s="54">
        <f t="shared" ref="K3:K20" ca="1" si="1">(($H3*$H$10)+($I3*$I$10)+($J3*$J$10)+($K3*$K$10))</f>
        <v>17160</v>
      </c>
    </row>
    <row r="4" spans="1:11" ht="18">
      <c r="A4" s="11">
        <f t="shared" si="0"/>
        <v>2</v>
      </c>
      <c r="B4" s="12">
        <v>1</v>
      </c>
      <c r="C4" s="29" t="s">
        <v>101</v>
      </c>
      <c r="D4" s="22" t="s">
        <v>16</v>
      </c>
      <c r="E4" s="28" t="s">
        <v>40</v>
      </c>
      <c r="F4" s="19" t="s">
        <v>48</v>
      </c>
      <c r="G4" s="14"/>
      <c r="H4" s="14">
        <v>5560</v>
      </c>
      <c r="I4" s="14"/>
      <c r="J4" s="14"/>
      <c r="K4" s="15">
        <f t="shared" ca="1" si="1"/>
        <v>16680</v>
      </c>
    </row>
    <row r="5" spans="1:11" ht="18">
      <c r="A5" s="11">
        <f t="shared" si="0"/>
        <v>3</v>
      </c>
      <c r="B5" s="12">
        <v>1</v>
      </c>
      <c r="C5" s="13" t="s">
        <v>100</v>
      </c>
      <c r="D5" s="22" t="s">
        <v>16</v>
      </c>
      <c r="E5" s="27" t="s">
        <v>42</v>
      </c>
      <c r="F5" s="13" t="s">
        <v>49</v>
      </c>
      <c r="G5" s="14">
        <v>14000</v>
      </c>
      <c r="H5" s="14"/>
      <c r="I5" s="14"/>
      <c r="J5" s="14"/>
      <c r="K5" s="15">
        <f t="shared" ca="1" si="1"/>
        <v>14000</v>
      </c>
    </row>
    <row r="6" spans="1:11" ht="18">
      <c r="A6" s="11">
        <f t="shared" si="0"/>
        <v>4</v>
      </c>
      <c r="B6" s="12">
        <v>1</v>
      </c>
      <c r="C6" s="45"/>
      <c r="D6" s="22" t="s">
        <v>16</v>
      </c>
      <c r="E6" s="27" t="s">
        <v>36</v>
      </c>
      <c r="F6" s="19" t="s">
        <v>46</v>
      </c>
      <c r="G6" s="14">
        <v>340</v>
      </c>
      <c r="H6" s="14">
        <v>4280</v>
      </c>
      <c r="I6" s="14"/>
      <c r="J6" s="14"/>
      <c r="K6" s="15">
        <f t="shared" ca="1" si="1"/>
        <v>13180</v>
      </c>
    </row>
    <row r="7" spans="1:11" ht="18">
      <c r="A7" s="11">
        <f t="shared" si="0"/>
        <v>5</v>
      </c>
      <c r="B7" s="12">
        <v>1</v>
      </c>
      <c r="C7" s="13" t="s">
        <v>28</v>
      </c>
      <c r="D7" s="22" t="s">
        <v>16</v>
      </c>
      <c r="E7" s="27" t="s">
        <v>29</v>
      </c>
      <c r="F7" s="19" t="s">
        <v>30</v>
      </c>
      <c r="G7" s="14"/>
      <c r="H7" s="14"/>
      <c r="I7" s="14">
        <v>2400</v>
      </c>
      <c r="J7" s="14"/>
      <c r="K7" s="15">
        <f t="shared" ca="1" si="1"/>
        <v>12000</v>
      </c>
    </row>
    <row r="8" spans="1:11" ht="18">
      <c r="A8" s="11">
        <f t="shared" si="0"/>
        <v>6</v>
      </c>
      <c r="B8" s="12">
        <v>1</v>
      </c>
      <c r="C8" s="29" t="s">
        <v>110</v>
      </c>
      <c r="D8" s="22" t="s">
        <v>16</v>
      </c>
      <c r="E8" s="27" t="s">
        <v>109</v>
      </c>
      <c r="F8" s="23" t="s">
        <v>115</v>
      </c>
      <c r="G8" s="14"/>
      <c r="H8" s="14">
        <v>3440</v>
      </c>
      <c r="I8" s="14"/>
      <c r="J8" s="14"/>
      <c r="K8" s="15">
        <f t="shared" ca="1" si="1"/>
        <v>10320</v>
      </c>
    </row>
    <row r="9" spans="1:11" ht="18">
      <c r="A9" s="61">
        <f t="shared" si="0"/>
        <v>7</v>
      </c>
      <c r="B9" s="62">
        <v>2</v>
      </c>
      <c r="C9" s="63" t="s">
        <v>90</v>
      </c>
      <c r="D9" s="64" t="s">
        <v>96</v>
      </c>
      <c r="E9" s="65" t="s">
        <v>65</v>
      </c>
      <c r="F9" s="64" t="s">
        <v>27</v>
      </c>
      <c r="G9" s="14"/>
      <c r="H9" s="14">
        <v>3440</v>
      </c>
      <c r="I9" s="14"/>
      <c r="J9" s="14"/>
      <c r="K9" s="15">
        <f t="shared" ca="1" si="1"/>
        <v>10320</v>
      </c>
    </row>
    <row r="10" spans="1:11" ht="18">
      <c r="A10" s="55">
        <f t="shared" si="0"/>
        <v>8</v>
      </c>
      <c r="B10" s="56">
        <v>3</v>
      </c>
      <c r="C10" s="57" t="s">
        <v>126</v>
      </c>
      <c r="D10" s="58" t="s">
        <v>149</v>
      </c>
      <c r="E10" s="59" t="s">
        <v>141</v>
      </c>
      <c r="F10" s="58"/>
      <c r="G10" s="14"/>
      <c r="H10" s="14"/>
      <c r="I10" s="14">
        <v>1740</v>
      </c>
      <c r="J10" s="14"/>
      <c r="K10" s="15">
        <f t="shared" ca="1" si="1"/>
        <v>8700</v>
      </c>
    </row>
    <row r="11" spans="1:11" ht="18">
      <c r="A11" s="55">
        <v>1</v>
      </c>
      <c r="B11" s="56">
        <v>3</v>
      </c>
      <c r="C11" s="57" t="s">
        <v>128</v>
      </c>
      <c r="D11" s="58" t="s">
        <v>149</v>
      </c>
      <c r="E11" s="59" t="s">
        <v>143</v>
      </c>
      <c r="F11" s="58"/>
      <c r="G11" s="14">
        <v>1260</v>
      </c>
      <c r="H11" s="14">
        <v>600</v>
      </c>
      <c r="I11" s="14">
        <v>1000</v>
      </c>
      <c r="J11" s="14"/>
      <c r="K11" s="15">
        <f t="shared" ca="1" si="1"/>
        <v>8060</v>
      </c>
    </row>
    <row r="12" spans="1:11" ht="18">
      <c r="A12" s="55">
        <f t="shared" ref="A12:A20" si="2">+A11+1</f>
        <v>2</v>
      </c>
      <c r="B12" s="56">
        <v>3</v>
      </c>
      <c r="C12" s="57" t="s">
        <v>133</v>
      </c>
      <c r="D12" s="58" t="s">
        <v>149</v>
      </c>
      <c r="E12" s="59" t="s">
        <v>21</v>
      </c>
      <c r="F12" s="58"/>
      <c r="G12" s="14">
        <v>8000</v>
      </c>
      <c r="H12" s="14"/>
      <c r="I12" s="14"/>
      <c r="J12" s="14"/>
      <c r="K12" s="15">
        <f t="shared" ca="1" si="1"/>
        <v>8000</v>
      </c>
    </row>
    <row r="13" spans="1:11" ht="18">
      <c r="A13" s="61">
        <f t="shared" si="2"/>
        <v>3</v>
      </c>
      <c r="B13" s="62">
        <v>2</v>
      </c>
      <c r="C13" s="63" t="s">
        <v>89</v>
      </c>
      <c r="D13" s="64" t="s">
        <v>96</v>
      </c>
      <c r="E13" s="65" t="s">
        <v>64</v>
      </c>
      <c r="F13" s="64" t="s">
        <v>78</v>
      </c>
      <c r="G13" s="14"/>
      <c r="H13" s="14">
        <v>2500</v>
      </c>
      <c r="I13" s="14"/>
      <c r="J13" s="14"/>
      <c r="K13" s="15">
        <f t="shared" ca="1" si="1"/>
        <v>7500</v>
      </c>
    </row>
    <row r="14" spans="1:11" ht="18">
      <c r="A14" s="61">
        <f t="shared" si="2"/>
        <v>4</v>
      </c>
      <c r="B14" s="62">
        <v>2</v>
      </c>
      <c r="C14" s="69" t="s">
        <v>95</v>
      </c>
      <c r="D14" s="64" t="s">
        <v>96</v>
      </c>
      <c r="E14" s="65" t="s">
        <v>70</v>
      </c>
      <c r="F14" s="64" t="s">
        <v>81</v>
      </c>
      <c r="G14" s="14">
        <v>1340</v>
      </c>
      <c r="H14" s="14"/>
      <c r="I14" s="14">
        <v>980</v>
      </c>
      <c r="J14" s="14"/>
      <c r="K14" s="15">
        <f t="shared" ca="1" si="1"/>
        <v>6240</v>
      </c>
    </row>
    <row r="15" spans="1:11" ht="18">
      <c r="A15" s="61">
        <f t="shared" si="2"/>
        <v>5</v>
      </c>
      <c r="B15" s="62">
        <v>2</v>
      </c>
      <c r="C15" s="63" t="s">
        <v>86</v>
      </c>
      <c r="D15" s="64" t="s">
        <v>96</v>
      </c>
      <c r="E15" s="65" t="s">
        <v>61</v>
      </c>
      <c r="F15" s="64" t="s">
        <v>75</v>
      </c>
      <c r="G15" s="14"/>
      <c r="H15" s="14"/>
      <c r="I15" s="14">
        <v>1180</v>
      </c>
      <c r="J15" s="14"/>
      <c r="K15" s="15">
        <f t="shared" ca="1" si="1"/>
        <v>5900</v>
      </c>
    </row>
    <row r="16" spans="1:11" ht="18">
      <c r="A16" s="55">
        <f t="shared" si="2"/>
        <v>6</v>
      </c>
      <c r="B16" s="56">
        <v>3</v>
      </c>
      <c r="C16" s="57" t="s">
        <v>134</v>
      </c>
      <c r="D16" s="58" t="s">
        <v>149</v>
      </c>
      <c r="E16" s="59" t="s">
        <v>22</v>
      </c>
      <c r="F16" s="58"/>
      <c r="G16" s="14"/>
      <c r="H16" s="14">
        <v>1600</v>
      </c>
      <c r="I16" s="14"/>
      <c r="J16" s="14"/>
      <c r="K16" s="15">
        <f t="shared" ca="1" si="1"/>
        <v>4800</v>
      </c>
    </row>
    <row r="17" spans="1:11" ht="18">
      <c r="A17" s="61">
        <f t="shared" si="2"/>
        <v>7</v>
      </c>
      <c r="B17" s="62">
        <v>2</v>
      </c>
      <c r="C17" s="63" t="s">
        <v>84</v>
      </c>
      <c r="D17" s="64" t="s">
        <v>96</v>
      </c>
      <c r="E17" s="65" t="s">
        <v>59</v>
      </c>
      <c r="F17" s="64" t="s">
        <v>73</v>
      </c>
      <c r="G17" s="14">
        <v>660</v>
      </c>
      <c r="H17" s="14">
        <v>1120</v>
      </c>
      <c r="I17" s="14"/>
      <c r="J17" s="14"/>
      <c r="K17" s="15">
        <f t="shared" ca="1" si="1"/>
        <v>4020</v>
      </c>
    </row>
    <row r="18" spans="1:11" ht="18">
      <c r="A18" s="11">
        <f t="shared" si="2"/>
        <v>8</v>
      </c>
      <c r="B18" s="12">
        <v>1</v>
      </c>
      <c r="C18" s="13" t="s">
        <v>99</v>
      </c>
      <c r="D18" s="22" t="s">
        <v>16</v>
      </c>
      <c r="E18" s="27" t="s">
        <v>41</v>
      </c>
      <c r="F18" s="19" t="s">
        <v>19</v>
      </c>
      <c r="G18" s="14">
        <v>160</v>
      </c>
      <c r="H18" s="14">
        <v>1240</v>
      </c>
      <c r="I18" s="14"/>
      <c r="J18" s="14"/>
      <c r="K18" s="15">
        <f t="shared" ca="1" si="1"/>
        <v>3880</v>
      </c>
    </row>
    <row r="19" spans="1:11" ht="18">
      <c r="A19" s="11">
        <f t="shared" si="2"/>
        <v>9</v>
      </c>
      <c r="B19" s="12">
        <v>1</v>
      </c>
      <c r="C19" s="13" t="s">
        <v>152</v>
      </c>
      <c r="D19" s="22" t="s">
        <v>16</v>
      </c>
      <c r="E19" s="27" t="s">
        <v>121</v>
      </c>
      <c r="F19" s="19" t="s">
        <v>120</v>
      </c>
      <c r="G19" s="14">
        <v>2400</v>
      </c>
      <c r="H19" s="14">
        <v>460</v>
      </c>
      <c r="I19" s="14"/>
      <c r="J19" s="14"/>
      <c r="K19" s="15">
        <f t="shared" ca="1" si="1"/>
        <v>3780</v>
      </c>
    </row>
    <row r="20" spans="1:11" ht="18">
      <c r="A20" s="11">
        <f t="shared" si="2"/>
        <v>10</v>
      </c>
      <c r="B20" s="12">
        <v>1</v>
      </c>
      <c r="C20" s="24"/>
      <c r="D20" s="22" t="s">
        <v>16</v>
      </c>
      <c r="E20" s="26" t="s">
        <v>156</v>
      </c>
      <c r="F20" s="17" t="s">
        <v>157</v>
      </c>
      <c r="G20" s="14">
        <v>420</v>
      </c>
      <c r="H20" s="14">
        <v>1080</v>
      </c>
      <c r="I20" s="14"/>
      <c r="J20" s="14"/>
      <c r="K20" s="15">
        <f t="shared" ca="1" si="1"/>
        <v>3660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INDIVIDUEL</vt:lpstr>
      <vt:lpstr>PAR MOUILLAGE</vt:lpstr>
      <vt:lpstr>Feuil1</vt:lpstr>
      <vt:lpstr>INDIVIDUEL!Zone_d_impression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bunel</dc:creator>
  <cp:lastModifiedBy>germain le boulaire</cp:lastModifiedBy>
  <cp:lastPrinted>2021-07-17T15:58:25Z</cp:lastPrinted>
  <dcterms:created xsi:type="dcterms:W3CDTF">2003-07-07T08:07:49Z</dcterms:created>
  <dcterms:modified xsi:type="dcterms:W3CDTF">2021-07-19T13:24:55Z</dcterms:modified>
</cp:coreProperties>
</file>